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20" yWindow="-120" windowWidth="19320" windowHeight="11640"/>
  </bookViews>
  <sheets>
    <sheet name="Taryfa C11 i G11" sheetId="1" r:id="rId1"/>
    <sheet name="Taryfa C12A" sheetId="2" r:id="rId2"/>
    <sheet name="Taryfa C23" sheetId="3" r:id="rId3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18" i="3"/>
  <c r="E17"/>
  <c r="E16"/>
  <c r="L24" i="1"/>
  <c r="L23"/>
  <c r="J24"/>
  <c r="J23"/>
  <c r="J25" s="1"/>
  <c r="L25" l="1"/>
  <c r="C23" i="2"/>
  <c r="C22"/>
  <c r="M15"/>
  <c r="L15"/>
  <c r="K15"/>
  <c r="J15"/>
  <c r="H15" l="1"/>
  <c r="H24" i="1" l="1"/>
  <c r="H23"/>
</calcChain>
</file>

<file path=xl/sharedStrings.xml><?xml version="1.0" encoding="utf-8"?>
<sst xmlns="http://schemas.openxmlformats.org/spreadsheetml/2006/main" count="383" uniqueCount="168">
  <si>
    <t>OBIEKTY ZAMAWIAJĄCEGO KLASYFIKOWANE WEDLUG CHARAKTERU ODBIORU</t>
  </si>
  <si>
    <t>Lp.</t>
  </si>
  <si>
    <t>Nazwa obiektu</t>
  </si>
  <si>
    <t>Miejscowość</t>
  </si>
  <si>
    <t>Numer działki</t>
  </si>
  <si>
    <t>Kod</t>
  </si>
  <si>
    <t>Poczta</t>
  </si>
  <si>
    <t>PPE</t>
  </si>
  <si>
    <t>Moc zamówiona (kW)</t>
  </si>
  <si>
    <t>Grupa taryfowa</t>
  </si>
  <si>
    <t>11.</t>
  </si>
  <si>
    <t>Przepompownia ścieków - Dąbie Kujawskie</t>
  </si>
  <si>
    <t>Dąbie Kujawskie</t>
  </si>
  <si>
    <t>87-890</t>
  </si>
  <si>
    <t>Lubraniec</t>
  </si>
  <si>
    <t>PL0037960000035604</t>
  </si>
  <si>
    <t>C11</t>
  </si>
  <si>
    <t>12.</t>
  </si>
  <si>
    <t>Przepompownia ścieków - Lubraniec - Parcele</t>
  </si>
  <si>
    <t>Lubraniec - Parcele</t>
  </si>
  <si>
    <t>PL0037960124253772</t>
  </si>
  <si>
    <t>13.</t>
  </si>
  <si>
    <t>Przepompownia ścieków - Dobierzyn</t>
  </si>
  <si>
    <t>Dobierzyn</t>
  </si>
  <si>
    <t>PL0037960124239123</t>
  </si>
  <si>
    <t>Przydomowa oczyszczalnia ścieków - Stok</t>
  </si>
  <si>
    <t>Stok</t>
  </si>
  <si>
    <t>PL0037960000024008</t>
  </si>
  <si>
    <t>1.</t>
  </si>
  <si>
    <t>2.</t>
  </si>
  <si>
    <t>3.</t>
  </si>
  <si>
    <t>4.</t>
  </si>
  <si>
    <t>Budynek ADM -                                        ul. Nowomiejska 9</t>
  </si>
  <si>
    <t>245/2,                      246/2</t>
  </si>
  <si>
    <t>PL0037960027586707</t>
  </si>
  <si>
    <t>G11</t>
  </si>
  <si>
    <t>Budynek ADM -                                      ul. Nowomiejska 7</t>
  </si>
  <si>
    <t>249/9</t>
  </si>
  <si>
    <t>PL0037960027586808</t>
  </si>
  <si>
    <t>Budynek ADM -                       ul. Kościuszki 5</t>
  </si>
  <si>
    <t>PL0037960027586606</t>
  </si>
  <si>
    <t>Budynek ADM -                                   ul. Wojska Polskiego 1</t>
  </si>
  <si>
    <t>641/2</t>
  </si>
  <si>
    <t>PL0037960027586404</t>
  </si>
  <si>
    <t>Budynek ADM -                                        ul. Szkolna 30</t>
  </si>
  <si>
    <t>263/3</t>
  </si>
  <si>
    <t>PL0037960027587414</t>
  </si>
  <si>
    <t>Budynek ADM -                                                ul. Szkolna 32</t>
  </si>
  <si>
    <t>263/4</t>
  </si>
  <si>
    <t>PL0037960027587515</t>
  </si>
  <si>
    <t>Budynek ADM -                                      ul. Szkolna 28</t>
  </si>
  <si>
    <t>263/2</t>
  </si>
  <si>
    <t>PL0037960027587313</t>
  </si>
  <si>
    <t>Budynek ADM -                             ul. Szkolna 26</t>
  </si>
  <si>
    <t>263/1</t>
  </si>
  <si>
    <t>PL0037960027587212</t>
  </si>
  <si>
    <t>Budynek ADM -                         ul. Nowomiejska 3</t>
  </si>
  <si>
    <t xml:space="preserve">249/7,                                         217/4                            </t>
  </si>
  <si>
    <t>PL0037960027587010</t>
  </si>
  <si>
    <t>5.</t>
  </si>
  <si>
    <t>6.</t>
  </si>
  <si>
    <t>7.</t>
  </si>
  <si>
    <t>8.</t>
  </si>
  <si>
    <t>9.</t>
  </si>
  <si>
    <t>10.</t>
  </si>
  <si>
    <t>1. Wykaz punktów poboru energii elektrycznej do przetargu - taryfy C11 i G11</t>
  </si>
  <si>
    <t>2. Wykaz punktów poboru energii elektrycznej do przetargu - taryfa C12 A</t>
  </si>
  <si>
    <t>Oczyszczalnia ścieków Lubraniec - Marysin</t>
  </si>
  <si>
    <t>Lubraniec - Marysin</t>
  </si>
  <si>
    <t>190/11,      190/12</t>
  </si>
  <si>
    <t>PL0037960033849267</t>
  </si>
  <si>
    <t>C12A</t>
  </si>
  <si>
    <t>Stacja Uzdatniania Wody Kazanie</t>
  </si>
  <si>
    <t>Kazanie</t>
  </si>
  <si>
    <t>100/1</t>
  </si>
  <si>
    <t>PL0037960033849065</t>
  </si>
  <si>
    <t>Kotłownia - ul. Nowa 5</t>
  </si>
  <si>
    <t>PL0037960027586101</t>
  </si>
  <si>
    <t>Baza - ul. Słowackiego 22</t>
  </si>
  <si>
    <t>694/17</t>
  </si>
  <si>
    <t>PL0037960039339366</t>
  </si>
  <si>
    <t>Oczyszczalnia, przepompownia Kazanie</t>
  </si>
  <si>
    <t>100/7</t>
  </si>
  <si>
    <t>PL0037960027587717</t>
  </si>
  <si>
    <t>Oczyszczalnia, przepompownia Żydowo</t>
  </si>
  <si>
    <t>Żydowo</t>
  </si>
  <si>
    <t>PL0037960027587818</t>
  </si>
  <si>
    <t>Przepompownia Lubraniec - ul. Polna</t>
  </si>
  <si>
    <t>PL0037960027587111</t>
  </si>
  <si>
    <t>Przepompownia ścieków Lubraniec - ul. Kaliska</t>
  </si>
  <si>
    <t>PL0037960027586505</t>
  </si>
  <si>
    <t xml:space="preserve">Przepompownia ścieków - Redecz Kalny                               </t>
  </si>
  <si>
    <t>Redecz Kalny</t>
  </si>
  <si>
    <t>10/12</t>
  </si>
  <si>
    <t>PL0037960027587616</t>
  </si>
  <si>
    <t>Przepompownia ścieków -                              ul. Kaliska, Dz 694/9</t>
  </si>
  <si>
    <t>PL0037960123942160</t>
  </si>
  <si>
    <t>3. Wykaz punktów poboru do energii elektrycznej do przetargu taryfy - C23</t>
  </si>
  <si>
    <t>Stacja Uzdatniania Wody Żydowo</t>
  </si>
  <si>
    <t>99/1</t>
  </si>
  <si>
    <t>PL0037960033848964</t>
  </si>
  <si>
    <t>C23</t>
  </si>
  <si>
    <r>
      <t xml:space="preserve"> Szacunkowe zużycie energii elektrycznej w</t>
    </r>
    <r>
      <rPr>
        <b/>
        <sz val="12"/>
        <color theme="1"/>
        <rFont val="Calibri"/>
        <family val="2"/>
        <charset val="238"/>
      </rPr>
      <t> </t>
    </r>
    <r>
      <rPr>
        <b/>
        <sz val="12"/>
        <color theme="1"/>
        <rFont val="Times New Roman"/>
        <family val="1"/>
        <charset val="238"/>
      </rPr>
      <t>okresie 01.01.2020 -31.12.2020</t>
    </r>
  </si>
  <si>
    <r>
      <t>Szacunkowe zużycie energii elektrycznej w</t>
    </r>
    <r>
      <rPr>
        <b/>
        <sz val="12"/>
        <color theme="1"/>
        <rFont val="Calibri"/>
        <family val="2"/>
        <charset val="238"/>
      </rPr>
      <t> </t>
    </r>
    <r>
      <rPr>
        <b/>
        <sz val="12"/>
        <color theme="1"/>
        <rFont val="Times New Roman"/>
        <family val="1"/>
        <charset val="238"/>
      </rPr>
      <t>okresie 01.01.2021 -31.12.2021</t>
    </r>
  </si>
  <si>
    <t>Dane do faktury od sprzedawcy</t>
  </si>
  <si>
    <t>Nabywca/ Odbiorca</t>
  </si>
  <si>
    <t>Nazwa</t>
  </si>
  <si>
    <t>Adres</t>
  </si>
  <si>
    <t>NIP</t>
  </si>
  <si>
    <t xml:space="preserve">Zakład Usług Komunalnych Sp. z o.o. </t>
  </si>
  <si>
    <t>ul. Słowackiego 22, 87-890 Lubraniec</t>
  </si>
  <si>
    <t>888-001-24-70</t>
  </si>
  <si>
    <r>
      <t xml:space="preserve"> Szacunkowe zużycie energii elektrycznej w</t>
    </r>
    <r>
      <rPr>
        <b/>
        <sz val="12"/>
        <color theme="1"/>
        <rFont val="Calibri"/>
        <family val="2"/>
        <charset val="238"/>
      </rPr>
      <t> </t>
    </r>
    <r>
      <rPr>
        <b/>
        <sz val="12"/>
        <color theme="1"/>
        <rFont val="Times New Roman"/>
        <family val="1"/>
        <charset val="238"/>
      </rPr>
      <t>okresie 01.01.2021 -31.12.2021</t>
    </r>
  </si>
  <si>
    <t>Suma taryfy C11</t>
  </si>
  <si>
    <t>Suma taryfy G11</t>
  </si>
  <si>
    <t>Taryfa C11 - poz. 1 - 4; Taryfa G11- poz. 5 - 13</t>
  </si>
  <si>
    <t>Suma taryfy C12 A</t>
  </si>
  <si>
    <t>Nabywca/Odbiorca</t>
  </si>
  <si>
    <t>Stefa szczytowa:</t>
  </si>
  <si>
    <t>Strefa pozaszczytowa:</t>
  </si>
  <si>
    <t>Moc umowna:</t>
  </si>
  <si>
    <t>W okresie 01.01.2021r. - 31.12.2021r. wynosi:</t>
  </si>
  <si>
    <t>Suma stref</t>
  </si>
  <si>
    <t>kWh</t>
  </si>
  <si>
    <r>
      <t>W okresie</t>
    </r>
    <r>
      <rPr>
        <b/>
        <sz val="11"/>
        <color theme="1"/>
        <rFont val="Times New Roman"/>
        <family val="1"/>
        <charset val="238"/>
      </rPr>
      <t xml:space="preserve"> 01.01.2021r. - 31.12.2021r. </t>
    </r>
    <r>
      <rPr>
        <sz val="11"/>
        <color theme="1"/>
        <rFont val="Times New Roman"/>
        <family val="1"/>
        <charset val="238"/>
      </rPr>
      <t>wynosi:</t>
    </r>
  </si>
  <si>
    <r>
      <t xml:space="preserve">Ogółem szacowane zuzycie energii w kWh w okresie </t>
    </r>
    <r>
      <rPr>
        <b/>
        <sz val="11"/>
        <color theme="1"/>
        <rFont val="Times New Roman"/>
        <family val="1"/>
        <charset val="238"/>
      </rPr>
      <t>01.01.2020 - 31.12.2021r.</t>
    </r>
    <r>
      <rPr>
        <sz val="11"/>
        <color theme="1"/>
        <rFont val="Times New Roman"/>
        <family val="1"/>
        <charset val="238"/>
      </rPr>
      <t>:</t>
    </r>
  </si>
  <si>
    <r>
      <t xml:space="preserve">Szacowame zużycie energii [kWh] na cele obiektów w taryfach C12A w okresie </t>
    </r>
    <r>
      <rPr>
        <b/>
        <sz val="11"/>
        <color theme="1"/>
        <rFont val="Times New Roman"/>
        <family val="1"/>
        <charset val="238"/>
      </rPr>
      <t xml:space="preserve">01.01.2020r. - 31.12.2020r. </t>
    </r>
    <r>
      <rPr>
        <sz val="11"/>
        <color theme="1"/>
        <rFont val="Times New Roman"/>
        <family val="1"/>
        <charset val="238"/>
      </rPr>
      <t>wynosi:</t>
    </r>
  </si>
  <si>
    <t>Strefa szczytowa kWh</t>
  </si>
  <si>
    <t>Strefa pozaszczytowa kWh</t>
  </si>
  <si>
    <t>Strefa całodobowa kWh</t>
  </si>
  <si>
    <t>Szacowame zużycie energii [kWh] na cele obiektów w taryfach C11 i G11 w okresie 01.01.2020r. - 31.12.2020r. wynosi:</t>
  </si>
  <si>
    <r>
      <t xml:space="preserve">Moc umowna:          Taryfa C11 - </t>
    </r>
    <r>
      <rPr>
        <b/>
        <sz val="11"/>
        <color theme="1"/>
        <rFont val="Times New Roman"/>
        <family val="1"/>
        <charset val="238"/>
      </rPr>
      <t>45,50 kW</t>
    </r>
  </si>
  <si>
    <r>
      <t xml:space="preserve">Taryfa G11 - </t>
    </r>
    <r>
      <rPr>
        <b/>
        <sz val="11"/>
        <color theme="1"/>
        <rFont val="Times New Roman"/>
        <family val="1"/>
        <charset val="238"/>
      </rPr>
      <t>30,90 kW</t>
    </r>
  </si>
  <si>
    <t xml:space="preserve">Strefa całodobowa:         </t>
  </si>
  <si>
    <t xml:space="preserve">Strefa całodobowa:   </t>
  </si>
  <si>
    <t>Reszta doby kWh</t>
  </si>
  <si>
    <t>Szczyt przedpołudniowy kWh</t>
  </si>
  <si>
    <t>Szczyt popołudniowy kWh</t>
  </si>
  <si>
    <t>Reszta doby:</t>
  </si>
  <si>
    <t>Szczyt przedpołudniowy:</t>
  </si>
  <si>
    <t>Szczyt popołudniowy:</t>
  </si>
  <si>
    <t>Suma strefy C11</t>
  </si>
  <si>
    <t>Suma strefy G11</t>
  </si>
  <si>
    <r>
      <t>Taryfa G11 -</t>
    </r>
    <r>
      <rPr>
        <b/>
        <sz val="11"/>
        <color theme="1"/>
        <rFont val="Times New Roman"/>
        <family val="1"/>
        <charset val="238"/>
      </rPr>
      <t xml:space="preserve"> 2542 kWh</t>
    </r>
  </si>
  <si>
    <r>
      <t>Strefa całodobowa:                Taryfa C11 -</t>
    </r>
    <r>
      <rPr>
        <b/>
        <sz val="11"/>
        <color theme="1"/>
        <rFont val="Times New Roman"/>
        <family val="1"/>
        <charset val="238"/>
      </rPr>
      <t xml:space="preserve"> 3559 kWh</t>
    </r>
  </si>
  <si>
    <r>
      <t xml:space="preserve">Strefa całodobowa:                 Taryfa C11 - </t>
    </r>
    <r>
      <rPr>
        <b/>
        <sz val="11"/>
        <color theme="1"/>
        <rFont val="Times New Roman"/>
        <family val="1"/>
        <charset val="238"/>
      </rPr>
      <t>3559 kWh</t>
    </r>
  </si>
  <si>
    <r>
      <t xml:space="preserve">Szacowame zużycie energii [kWh] na cele obiektów w taryfach C23 w okresie </t>
    </r>
    <r>
      <rPr>
        <b/>
        <sz val="11"/>
        <color theme="1"/>
        <rFont val="Times New Roman"/>
        <family val="1"/>
        <charset val="238"/>
      </rPr>
      <t>01.01.2020r. - 31.12.2020r.</t>
    </r>
    <r>
      <rPr>
        <sz val="11"/>
        <color theme="1"/>
        <rFont val="Times New Roman"/>
        <family val="1"/>
        <charset val="238"/>
      </rPr>
      <t xml:space="preserve"> wynosi:</t>
    </r>
  </si>
  <si>
    <t>Miejscowość/Ulica</t>
  </si>
  <si>
    <t>Lubraniec/  Nowa 5</t>
  </si>
  <si>
    <t>Lubraniec/ Słowackiego 22</t>
  </si>
  <si>
    <t>Lubraniec/ Polna</t>
  </si>
  <si>
    <t>Lubraniec/ Kaliska</t>
  </si>
  <si>
    <r>
      <t xml:space="preserve">        Taryfa G11 -</t>
    </r>
    <r>
      <rPr>
        <b/>
        <sz val="11"/>
        <color theme="1"/>
        <rFont val="Times New Roman"/>
        <family val="1"/>
        <charset val="238"/>
      </rPr>
      <t xml:space="preserve"> 2542 kWh</t>
    </r>
  </si>
  <si>
    <t>Lubraniec/ Nowomiejska 9</t>
  </si>
  <si>
    <t>Lubraniec/ Nowomiejska 7</t>
  </si>
  <si>
    <t>Lubraniec/ Kościuszki 5</t>
  </si>
  <si>
    <t>Lubraniec/ Wojska Polskiego</t>
  </si>
  <si>
    <t>Lubraniec/ Szkolna 30</t>
  </si>
  <si>
    <t>Lubraniec/ Szkolna 32</t>
  </si>
  <si>
    <t>Lubraniec/ Szkolna 28</t>
  </si>
  <si>
    <t>Lubraniec/ Szkolna 26</t>
  </si>
  <si>
    <t>Lubraniec/ Nowomiejska 3</t>
  </si>
  <si>
    <r>
      <t xml:space="preserve">Przedmiotem zamównienia jest : </t>
    </r>
    <r>
      <rPr>
        <b/>
        <sz val="11"/>
        <color theme="1"/>
        <rFont val="Times New Roman"/>
        <family val="1"/>
        <charset val="238"/>
      </rPr>
      <t>Kompleksowa dostawa energii elektrycznej do obiektów Zakładu Usług Komunalnych Sp. z o.o. z siedzibą w Lubrańcu</t>
    </r>
  </si>
  <si>
    <r>
      <t xml:space="preserve"> Szacunkowe zużycie energii elektrycznej w</t>
    </r>
    <r>
      <rPr>
        <b/>
        <sz val="11"/>
        <color theme="1"/>
        <rFont val="Calibri"/>
        <family val="2"/>
        <charset val="238"/>
      </rPr>
      <t> </t>
    </r>
    <r>
      <rPr>
        <b/>
        <sz val="11"/>
        <color theme="1"/>
        <rFont val="Times New Roman"/>
        <family val="1"/>
        <charset val="238"/>
      </rPr>
      <t>okresie 01.01.2020 -31.12.2020</t>
    </r>
  </si>
  <si>
    <r>
      <t xml:space="preserve"> Szacunkowe zużycie energii elektrycznej w</t>
    </r>
    <r>
      <rPr>
        <b/>
        <sz val="11"/>
        <color theme="1"/>
        <rFont val="Calibri"/>
        <family val="2"/>
        <charset val="238"/>
      </rPr>
      <t> </t>
    </r>
    <r>
      <rPr>
        <b/>
        <sz val="11"/>
        <color theme="1"/>
        <rFont val="Times New Roman"/>
        <family val="1"/>
        <charset val="238"/>
      </rPr>
      <t>okresie 01.01.2021 -31.12.2021</t>
    </r>
  </si>
  <si>
    <r>
      <t xml:space="preserve">Taryfa G11 - </t>
    </r>
    <r>
      <rPr>
        <b/>
        <sz val="11"/>
        <color theme="1"/>
        <rFont val="Times New Roman"/>
        <family val="1"/>
        <charset val="238"/>
      </rPr>
      <t>5084kWh</t>
    </r>
  </si>
  <si>
    <r>
      <t xml:space="preserve">Taryfa C11 - </t>
    </r>
    <r>
      <rPr>
        <b/>
        <sz val="11"/>
        <color theme="1"/>
        <rFont val="Times New Roman"/>
        <family val="1"/>
        <charset val="238"/>
      </rPr>
      <t>7118 kWh</t>
    </r>
  </si>
  <si>
    <t>ZESTAWIENIE PPE WRAZ Z PARAMETRAMI DOSTAW - załącznik nr 1 do siwz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</si>
</sst>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8"/>
      <name val="Calibri"/>
      <family val="2"/>
      <charset val="238"/>
      <scheme val="minor"/>
    </font>
    <font>
      <b/>
      <sz val="12"/>
      <color theme="1"/>
      <name val="Calibri"/>
      <family val="2"/>
      <charset val="238"/>
    </font>
    <font>
      <b/>
      <sz val="10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color theme="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2" fillId="0" borderId="0" xfId="0" applyFont="1" applyFill="1" applyBorder="1" applyAlignment="1">
      <alignment horizontal="left" vertical="center"/>
    </xf>
    <xf numFmtId="0" fontId="0" fillId="0" borderId="0" xfId="0" applyBorder="1"/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>
      <alignment vertical="center"/>
    </xf>
    <xf numFmtId="14" fontId="1" fillId="0" borderId="0" xfId="0" applyNumberFormat="1" applyFont="1" applyBorder="1" applyAlignment="1">
      <alignment horizontal="center" vertical="center"/>
    </xf>
    <xf numFmtId="2" fontId="0" fillId="0" borderId="0" xfId="0" applyNumberFormat="1"/>
    <xf numFmtId="0" fontId="1" fillId="0" borderId="1" xfId="0" applyFont="1" applyFill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49" fontId="1" fillId="0" borderId="0" xfId="0" applyNumberFormat="1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2" fontId="6" fillId="0" borderId="0" xfId="0" applyNumberFormat="1" applyFont="1" applyAlignment="1">
      <alignment horizontal="center"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14" fontId="1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/>
    <xf numFmtId="2" fontId="6" fillId="0" borderId="1" xfId="0" applyNumberFormat="1" applyFont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wrapText="1"/>
    </xf>
    <xf numFmtId="0" fontId="6" fillId="0" borderId="0" xfId="0" applyFont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0" xfId="0" applyAlignment="1">
      <alignment horizontal="left"/>
    </xf>
    <xf numFmtId="0" fontId="6" fillId="0" borderId="0" xfId="0" applyFont="1" applyAlignment="1">
      <alignment horizontal="right"/>
    </xf>
    <xf numFmtId="0" fontId="6" fillId="0" borderId="0" xfId="0" applyFont="1" applyAlignment="1">
      <alignment horizontal="left"/>
    </xf>
    <xf numFmtId="0" fontId="6" fillId="0" borderId="0" xfId="0" applyFont="1" applyAlignment="1"/>
    <xf numFmtId="0" fontId="1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6" fillId="0" borderId="0" xfId="0" applyFont="1" applyFill="1" applyBorder="1" applyAlignment="1">
      <alignment vertical="center" wrapText="1"/>
    </xf>
    <xf numFmtId="0" fontId="6" fillId="0" borderId="0" xfId="0" applyFont="1"/>
    <xf numFmtId="0" fontId="6" fillId="0" borderId="0" xfId="0" applyFont="1" applyFill="1" applyBorder="1" applyAlignment="1">
      <alignment horizontal="right" vertical="center" wrapText="1"/>
    </xf>
    <xf numFmtId="0" fontId="6" fillId="0" borderId="0" xfId="0" applyFont="1" applyAlignment="1">
      <alignment horizontal="left" vertical="center"/>
    </xf>
    <xf numFmtId="0" fontId="1" fillId="0" borderId="9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6" fillId="0" borderId="0" xfId="0" applyFont="1" applyFill="1" applyBorder="1" applyAlignment="1">
      <alignment wrapText="1"/>
    </xf>
    <xf numFmtId="0" fontId="0" fillId="0" borderId="0" xfId="0" applyFont="1"/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2" fontId="6" fillId="0" borderId="0" xfId="0" applyNumberFormat="1" applyFont="1"/>
    <xf numFmtId="0" fontId="6" fillId="0" borderId="1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Alignment="1">
      <alignment horizontal="left"/>
    </xf>
    <xf numFmtId="0" fontId="1" fillId="0" borderId="2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6" fillId="0" borderId="0" xfId="0" applyFont="1" applyAlignment="1">
      <alignment horizontal="left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wrapText="1"/>
    </xf>
    <xf numFmtId="0" fontId="2" fillId="0" borderId="0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55"/>
  <sheetViews>
    <sheetView tabSelected="1" workbookViewId="0">
      <selection activeCell="I4" sqref="I4"/>
    </sheetView>
  </sheetViews>
  <sheetFormatPr defaultRowHeight="15"/>
  <cols>
    <col min="1" max="1" width="4.28515625" customWidth="1"/>
    <col min="2" max="2" width="23.140625" customWidth="1"/>
    <col min="3" max="3" width="13.85546875" customWidth="1"/>
    <col min="4" max="4" width="8.7109375" customWidth="1"/>
    <col min="5" max="5" width="7.28515625" customWidth="1"/>
    <col min="6" max="6" width="9.28515625" customWidth="1"/>
    <col min="7" max="7" width="19.42578125" customWidth="1"/>
    <col min="8" max="8" width="8.7109375" customWidth="1"/>
    <col min="9" max="9" width="9.42578125" customWidth="1"/>
    <col min="10" max="10" width="13" customWidth="1"/>
    <col min="11" max="11" width="8" customWidth="1"/>
    <col min="12" max="12" width="10.7109375" customWidth="1"/>
    <col min="13" max="13" width="10.42578125" customWidth="1"/>
    <col min="14" max="14" width="0.5703125" hidden="1" customWidth="1"/>
    <col min="15" max="15" width="21" customWidth="1"/>
    <col min="16" max="16" width="17.5703125" customWidth="1"/>
    <col min="17" max="17" width="8.140625" customWidth="1"/>
    <col min="18" max="18" width="6.140625" customWidth="1"/>
    <col min="19" max="19" width="23.5703125" customWidth="1"/>
    <col min="20" max="20" width="18.85546875" customWidth="1"/>
    <col min="21" max="21" width="12.85546875" customWidth="1"/>
    <col min="22" max="22" width="16.85546875" customWidth="1"/>
    <col min="23" max="23" width="16.5703125" customWidth="1"/>
    <col min="24" max="24" width="11.85546875" customWidth="1"/>
    <col min="25" max="25" width="10.42578125" customWidth="1"/>
    <col min="26" max="26" width="11.28515625" customWidth="1"/>
  </cols>
  <sheetData>
    <row r="1" spans="1:22">
      <c r="A1" s="61"/>
      <c r="B1" s="61"/>
      <c r="C1" s="61"/>
      <c r="D1" s="61"/>
      <c r="E1" s="61"/>
      <c r="F1" s="61"/>
      <c r="G1" s="61"/>
      <c r="H1" s="61"/>
      <c r="I1" s="61"/>
      <c r="J1" s="61"/>
      <c r="K1" s="61"/>
      <c r="L1" s="69"/>
      <c r="M1" s="69"/>
      <c r="N1" s="61"/>
      <c r="O1" s="61"/>
      <c r="P1" s="61"/>
      <c r="Q1" s="61"/>
    </row>
    <row r="2" spans="1:22" ht="27.75" customHeight="1">
      <c r="A2" s="75" t="s">
        <v>167</v>
      </c>
      <c r="B2" s="75"/>
      <c r="C2" s="75"/>
      <c r="D2" s="75"/>
      <c r="E2" s="75"/>
      <c r="F2" s="75"/>
      <c r="G2" s="75"/>
      <c r="H2" s="61"/>
      <c r="I2" s="61"/>
      <c r="J2" s="61"/>
      <c r="K2" s="61"/>
      <c r="L2" s="61"/>
      <c r="M2" s="61"/>
      <c r="N2" s="61"/>
      <c r="O2" s="61"/>
      <c r="P2" s="61"/>
      <c r="Q2" s="61"/>
    </row>
    <row r="3" spans="1:22" ht="30.75" customHeight="1">
      <c r="A3" s="72" t="s">
        <v>162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61"/>
      <c r="O3" s="61"/>
      <c r="P3" s="61"/>
      <c r="Q3" s="61"/>
    </row>
    <row r="4" spans="1:22" ht="15" customHeight="1">
      <c r="A4" s="45"/>
      <c r="B4" s="45"/>
      <c r="C4" s="45"/>
      <c r="D4" s="45"/>
      <c r="E4" s="45"/>
      <c r="F4" s="45"/>
      <c r="G4" s="45"/>
      <c r="H4" s="45"/>
      <c r="I4" s="45"/>
      <c r="J4" s="45"/>
      <c r="K4" s="61"/>
      <c r="L4" s="61"/>
      <c r="M4" s="61"/>
      <c r="N4" s="61"/>
      <c r="O4" s="61"/>
      <c r="P4" s="61"/>
      <c r="Q4" s="61"/>
    </row>
    <row r="5" spans="1:22" ht="21.75" customHeight="1">
      <c r="A5" s="76" t="s">
        <v>0</v>
      </c>
      <c r="B5" s="76"/>
      <c r="C5" s="76"/>
      <c r="D5" s="76"/>
      <c r="E5" s="76"/>
      <c r="F5" s="76"/>
      <c r="G5" s="76"/>
      <c r="H5" s="76"/>
      <c r="I5" s="76"/>
      <c r="J5" s="61"/>
      <c r="K5" s="61"/>
      <c r="L5" s="61"/>
      <c r="M5" s="61"/>
      <c r="N5" s="61"/>
      <c r="O5" s="61"/>
      <c r="P5" s="61"/>
      <c r="Q5" s="61"/>
    </row>
    <row r="6" spans="1:22" ht="15" customHeight="1">
      <c r="A6" s="80" t="s">
        <v>65</v>
      </c>
      <c r="B6" s="80"/>
      <c r="C6" s="80"/>
      <c r="D6" s="80"/>
      <c r="E6" s="80"/>
      <c r="F6" s="80"/>
      <c r="G6" s="80"/>
      <c r="H6" s="61"/>
      <c r="I6" s="61"/>
      <c r="J6" s="61"/>
      <c r="K6" s="61"/>
      <c r="L6" s="61"/>
      <c r="M6" s="61"/>
      <c r="N6" s="61"/>
      <c r="O6" s="61"/>
      <c r="P6" s="61"/>
      <c r="Q6" s="61"/>
    </row>
    <row r="7" spans="1:22" ht="30.75" customHeight="1">
      <c r="A7" s="48"/>
      <c r="B7" s="48"/>
      <c r="C7" s="48"/>
      <c r="D7" s="48"/>
      <c r="E7" s="48"/>
      <c r="F7" s="48"/>
      <c r="G7" s="48"/>
      <c r="H7" s="61"/>
      <c r="I7" s="61"/>
      <c r="J7" s="81" t="s">
        <v>163</v>
      </c>
      <c r="K7" s="82"/>
      <c r="L7" s="81" t="s">
        <v>164</v>
      </c>
      <c r="M7" s="82"/>
      <c r="N7" s="82"/>
      <c r="O7" s="85" t="s">
        <v>104</v>
      </c>
      <c r="P7" s="85"/>
      <c r="Q7" s="85"/>
      <c r="R7" s="10"/>
      <c r="S7" s="10"/>
      <c r="T7" s="11"/>
      <c r="U7" s="11"/>
      <c r="V7" s="11"/>
    </row>
    <row r="8" spans="1:22" ht="27.75" customHeight="1">
      <c r="A8" s="61"/>
      <c r="B8" s="61"/>
      <c r="C8" s="61"/>
      <c r="D8" s="61"/>
      <c r="E8" s="61"/>
      <c r="F8" s="61"/>
      <c r="G8" s="61"/>
      <c r="H8" s="61"/>
      <c r="I8" s="61"/>
      <c r="J8" s="83"/>
      <c r="K8" s="84"/>
      <c r="L8" s="83"/>
      <c r="M8" s="84"/>
      <c r="N8" s="84"/>
      <c r="O8" s="85" t="s">
        <v>105</v>
      </c>
      <c r="P8" s="85"/>
      <c r="Q8" s="85"/>
      <c r="R8" s="12"/>
      <c r="S8" s="12"/>
      <c r="T8" s="12"/>
      <c r="U8" s="77"/>
      <c r="V8" s="77"/>
    </row>
    <row r="9" spans="1:22" ht="43.5" customHeight="1">
      <c r="A9" s="62" t="s">
        <v>1</v>
      </c>
      <c r="B9" s="62" t="s">
        <v>2</v>
      </c>
      <c r="C9" s="62" t="s">
        <v>147</v>
      </c>
      <c r="D9" s="62" t="s">
        <v>4</v>
      </c>
      <c r="E9" s="62" t="s">
        <v>5</v>
      </c>
      <c r="F9" s="62" t="s">
        <v>6</v>
      </c>
      <c r="G9" s="62" t="s">
        <v>7</v>
      </c>
      <c r="H9" s="62" t="s">
        <v>8</v>
      </c>
      <c r="I9" s="62" t="s">
        <v>9</v>
      </c>
      <c r="J9" s="73" t="s">
        <v>129</v>
      </c>
      <c r="K9" s="74"/>
      <c r="L9" s="73" t="s">
        <v>129</v>
      </c>
      <c r="M9" s="74"/>
      <c r="N9" s="74"/>
      <c r="O9" s="63" t="s">
        <v>106</v>
      </c>
      <c r="P9" s="63" t="s">
        <v>107</v>
      </c>
      <c r="Q9" s="63" t="s">
        <v>108</v>
      </c>
      <c r="R9" s="30"/>
      <c r="S9" s="30"/>
    </row>
    <row r="10" spans="1:22" ht="36" customHeight="1">
      <c r="A10" s="5" t="s">
        <v>28</v>
      </c>
      <c r="B10" s="2" t="s">
        <v>11</v>
      </c>
      <c r="C10" s="2" t="s">
        <v>12</v>
      </c>
      <c r="D10" s="3"/>
      <c r="E10" s="4" t="s">
        <v>13</v>
      </c>
      <c r="F10" s="4" t="s">
        <v>14</v>
      </c>
      <c r="G10" s="5" t="s">
        <v>15</v>
      </c>
      <c r="H10" s="6">
        <v>10</v>
      </c>
      <c r="I10" s="5" t="s">
        <v>16</v>
      </c>
      <c r="J10" s="70">
        <v>132</v>
      </c>
      <c r="K10" s="71"/>
      <c r="L10" s="70">
        <v>132</v>
      </c>
      <c r="M10" s="71"/>
      <c r="N10" s="71"/>
      <c r="O10" s="2" t="s">
        <v>109</v>
      </c>
      <c r="P10" s="14" t="s">
        <v>110</v>
      </c>
      <c r="Q10" s="2" t="s">
        <v>111</v>
      </c>
      <c r="R10" s="31"/>
      <c r="S10" s="31"/>
    </row>
    <row r="11" spans="1:22" ht="31.5" customHeight="1">
      <c r="A11" s="5" t="s">
        <v>29</v>
      </c>
      <c r="B11" s="2" t="s">
        <v>18</v>
      </c>
      <c r="C11" s="2" t="s">
        <v>19</v>
      </c>
      <c r="D11" s="3"/>
      <c r="E11" s="4" t="s">
        <v>13</v>
      </c>
      <c r="F11" s="4" t="s">
        <v>14</v>
      </c>
      <c r="G11" s="5" t="s">
        <v>20</v>
      </c>
      <c r="H11" s="6">
        <v>12.5</v>
      </c>
      <c r="I11" s="5" t="s">
        <v>16</v>
      </c>
      <c r="J11" s="70">
        <v>1056</v>
      </c>
      <c r="K11" s="71"/>
      <c r="L11" s="70">
        <v>1056</v>
      </c>
      <c r="M11" s="71"/>
      <c r="N11" s="71"/>
      <c r="O11" s="2" t="s">
        <v>109</v>
      </c>
      <c r="P11" s="14" t="s">
        <v>110</v>
      </c>
      <c r="Q11" s="2" t="s">
        <v>111</v>
      </c>
      <c r="R11" s="31"/>
      <c r="S11" s="31"/>
    </row>
    <row r="12" spans="1:22" ht="30" customHeight="1">
      <c r="A12" s="5" t="s">
        <v>30</v>
      </c>
      <c r="B12" s="2" t="s">
        <v>22</v>
      </c>
      <c r="C12" s="2" t="s">
        <v>23</v>
      </c>
      <c r="D12" s="3"/>
      <c r="E12" s="4" t="s">
        <v>13</v>
      </c>
      <c r="F12" s="4" t="s">
        <v>14</v>
      </c>
      <c r="G12" s="5" t="s">
        <v>24</v>
      </c>
      <c r="H12" s="6">
        <v>12.5</v>
      </c>
      <c r="I12" s="5" t="s">
        <v>16</v>
      </c>
      <c r="J12" s="70">
        <v>2356</v>
      </c>
      <c r="K12" s="71"/>
      <c r="L12" s="70">
        <v>2356</v>
      </c>
      <c r="M12" s="71"/>
      <c r="N12" s="71"/>
      <c r="O12" s="2" t="s">
        <v>109</v>
      </c>
      <c r="P12" s="14" t="s">
        <v>110</v>
      </c>
      <c r="Q12" s="2" t="s">
        <v>111</v>
      </c>
      <c r="R12" s="31"/>
      <c r="S12" s="31"/>
    </row>
    <row r="13" spans="1:22" ht="28.5" customHeight="1">
      <c r="A13" s="5" t="s">
        <v>31</v>
      </c>
      <c r="B13" s="2" t="s">
        <v>25</v>
      </c>
      <c r="C13" s="2" t="s">
        <v>26</v>
      </c>
      <c r="D13" s="3"/>
      <c r="E13" s="4" t="s">
        <v>13</v>
      </c>
      <c r="F13" s="4" t="s">
        <v>14</v>
      </c>
      <c r="G13" s="5" t="s">
        <v>27</v>
      </c>
      <c r="H13" s="6">
        <v>10.5</v>
      </c>
      <c r="I13" s="5" t="s">
        <v>16</v>
      </c>
      <c r="J13" s="70">
        <v>15</v>
      </c>
      <c r="K13" s="71"/>
      <c r="L13" s="70">
        <v>15</v>
      </c>
      <c r="M13" s="71"/>
      <c r="N13" s="71"/>
      <c r="O13" s="2" t="s">
        <v>109</v>
      </c>
      <c r="P13" s="14" t="s">
        <v>110</v>
      </c>
      <c r="Q13" s="2" t="s">
        <v>111</v>
      </c>
      <c r="R13" s="31"/>
      <c r="S13" s="31"/>
    </row>
    <row r="14" spans="1:22" ht="34.5" customHeight="1">
      <c r="A14" s="5" t="s">
        <v>59</v>
      </c>
      <c r="B14" s="2" t="s">
        <v>32</v>
      </c>
      <c r="C14" s="2" t="s">
        <v>153</v>
      </c>
      <c r="D14" s="7" t="s">
        <v>33</v>
      </c>
      <c r="E14" s="4" t="s">
        <v>13</v>
      </c>
      <c r="F14" s="4" t="s">
        <v>14</v>
      </c>
      <c r="G14" s="5" t="s">
        <v>34</v>
      </c>
      <c r="H14" s="6">
        <v>3.5</v>
      </c>
      <c r="I14" s="5" t="s">
        <v>35</v>
      </c>
      <c r="J14" s="70">
        <v>109</v>
      </c>
      <c r="K14" s="71"/>
      <c r="L14" s="70">
        <v>109</v>
      </c>
      <c r="M14" s="71"/>
      <c r="N14" s="71"/>
      <c r="O14" s="2" t="s">
        <v>109</v>
      </c>
      <c r="P14" s="14" t="s">
        <v>110</v>
      </c>
      <c r="Q14" s="2" t="s">
        <v>111</v>
      </c>
      <c r="R14" s="31"/>
      <c r="S14" s="31"/>
    </row>
    <row r="15" spans="1:22" ht="36" customHeight="1">
      <c r="A15" s="5" t="s">
        <v>60</v>
      </c>
      <c r="B15" s="2" t="s">
        <v>36</v>
      </c>
      <c r="C15" s="2" t="s">
        <v>154</v>
      </c>
      <c r="D15" s="7" t="s">
        <v>37</v>
      </c>
      <c r="E15" s="4" t="s">
        <v>13</v>
      </c>
      <c r="F15" s="4" t="s">
        <v>14</v>
      </c>
      <c r="G15" s="5" t="s">
        <v>38</v>
      </c>
      <c r="H15" s="6">
        <v>3.5</v>
      </c>
      <c r="I15" s="5" t="s">
        <v>35</v>
      </c>
      <c r="J15" s="70">
        <v>953</v>
      </c>
      <c r="K15" s="71"/>
      <c r="L15" s="70">
        <v>953</v>
      </c>
      <c r="M15" s="71"/>
      <c r="N15" s="71"/>
      <c r="O15" s="2" t="s">
        <v>109</v>
      </c>
      <c r="P15" s="14" t="s">
        <v>110</v>
      </c>
      <c r="Q15" s="2" t="s">
        <v>111</v>
      </c>
      <c r="R15" s="31"/>
      <c r="S15" s="31"/>
    </row>
    <row r="16" spans="1:22" ht="31.5" customHeight="1">
      <c r="A16" s="5" t="s">
        <v>61</v>
      </c>
      <c r="B16" s="2" t="s">
        <v>39</v>
      </c>
      <c r="C16" s="2" t="s">
        <v>155</v>
      </c>
      <c r="D16" s="7"/>
      <c r="E16" s="4" t="s">
        <v>13</v>
      </c>
      <c r="F16" s="4" t="s">
        <v>14</v>
      </c>
      <c r="G16" s="5" t="s">
        <v>40</v>
      </c>
      <c r="H16" s="6">
        <v>3.5</v>
      </c>
      <c r="I16" s="5" t="s">
        <v>35</v>
      </c>
      <c r="J16" s="70">
        <v>48</v>
      </c>
      <c r="K16" s="71"/>
      <c r="L16" s="70">
        <v>48</v>
      </c>
      <c r="M16" s="71"/>
      <c r="N16" s="71"/>
      <c r="O16" s="2" t="s">
        <v>109</v>
      </c>
      <c r="P16" s="14" t="s">
        <v>110</v>
      </c>
      <c r="Q16" s="2" t="s">
        <v>111</v>
      </c>
      <c r="R16" s="31"/>
      <c r="S16" s="31"/>
    </row>
    <row r="17" spans="1:19" ht="45.75" customHeight="1">
      <c r="A17" s="5" t="s">
        <v>62</v>
      </c>
      <c r="B17" s="2" t="s">
        <v>41</v>
      </c>
      <c r="C17" s="2" t="s">
        <v>156</v>
      </c>
      <c r="D17" s="7" t="s">
        <v>42</v>
      </c>
      <c r="E17" s="4" t="s">
        <v>13</v>
      </c>
      <c r="F17" s="4" t="s">
        <v>14</v>
      </c>
      <c r="G17" s="5" t="s">
        <v>43</v>
      </c>
      <c r="H17" s="6">
        <v>3.5</v>
      </c>
      <c r="I17" s="5" t="s">
        <v>35</v>
      </c>
      <c r="J17" s="70">
        <v>207</v>
      </c>
      <c r="K17" s="71"/>
      <c r="L17" s="70">
        <v>207</v>
      </c>
      <c r="M17" s="71"/>
      <c r="N17" s="71"/>
      <c r="O17" s="2" t="s">
        <v>109</v>
      </c>
      <c r="P17" s="14" t="s">
        <v>110</v>
      </c>
      <c r="Q17" s="2" t="s">
        <v>111</v>
      </c>
      <c r="R17" s="31"/>
      <c r="S17" s="31"/>
    </row>
    <row r="18" spans="1:19" ht="33" customHeight="1">
      <c r="A18" s="5" t="s">
        <v>63</v>
      </c>
      <c r="B18" s="2" t="s">
        <v>44</v>
      </c>
      <c r="C18" s="2" t="s">
        <v>157</v>
      </c>
      <c r="D18" s="7" t="s">
        <v>45</v>
      </c>
      <c r="E18" s="4" t="s">
        <v>13</v>
      </c>
      <c r="F18" s="4" t="s">
        <v>14</v>
      </c>
      <c r="G18" s="5" t="s">
        <v>46</v>
      </c>
      <c r="H18" s="6">
        <v>3.5</v>
      </c>
      <c r="I18" s="5" t="s">
        <v>35</v>
      </c>
      <c r="J18" s="70">
        <v>194</v>
      </c>
      <c r="K18" s="71"/>
      <c r="L18" s="70">
        <v>194</v>
      </c>
      <c r="M18" s="71"/>
      <c r="N18" s="71"/>
      <c r="O18" s="2" t="s">
        <v>109</v>
      </c>
      <c r="P18" s="14" t="s">
        <v>110</v>
      </c>
      <c r="Q18" s="2" t="s">
        <v>111</v>
      </c>
      <c r="R18" s="31"/>
      <c r="S18" s="31"/>
    </row>
    <row r="19" spans="1:19" ht="29.25" customHeight="1">
      <c r="A19" s="5" t="s">
        <v>64</v>
      </c>
      <c r="B19" s="2" t="s">
        <v>47</v>
      </c>
      <c r="C19" s="2" t="s">
        <v>158</v>
      </c>
      <c r="D19" s="7" t="s">
        <v>48</v>
      </c>
      <c r="E19" s="4" t="s">
        <v>13</v>
      </c>
      <c r="F19" s="4" t="s">
        <v>14</v>
      </c>
      <c r="G19" s="5" t="s">
        <v>49</v>
      </c>
      <c r="H19" s="6">
        <v>2</v>
      </c>
      <c r="I19" s="5" t="s">
        <v>35</v>
      </c>
      <c r="J19" s="70">
        <v>234</v>
      </c>
      <c r="K19" s="71"/>
      <c r="L19" s="70">
        <v>234</v>
      </c>
      <c r="M19" s="71"/>
      <c r="N19" s="71"/>
      <c r="O19" s="2" t="s">
        <v>109</v>
      </c>
      <c r="P19" s="14" t="s">
        <v>110</v>
      </c>
      <c r="Q19" s="2" t="s">
        <v>111</v>
      </c>
      <c r="R19" s="31"/>
      <c r="S19" s="31"/>
    </row>
    <row r="20" spans="1:19" ht="38.25" customHeight="1">
      <c r="A20" s="5" t="s">
        <v>10</v>
      </c>
      <c r="B20" s="2" t="s">
        <v>50</v>
      </c>
      <c r="C20" s="2" t="s">
        <v>159</v>
      </c>
      <c r="D20" s="7" t="s">
        <v>51</v>
      </c>
      <c r="E20" s="4" t="s">
        <v>13</v>
      </c>
      <c r="F20" s="4" t="s">
        <v>14</v>
      </c>
      <c r="G20" s="5" t="s">
        <v>52</v>
      </c>
      <c r="H20" s="6">
        <v>3.5</v>
      </c>
      <c r="I20" s="5" t="s">
        <v>35</v>
      </c>
      <c r="J20" s="70">
        <v>507</v>
      </c>
      <c r="K20" s="71"/>
      <c r="L20" s="70">
        <v>507</v>
      </c>
      <c r="M20" s="71"/>
      <c r="N20" s="71"/>
      <c r="O20" s="2" t="s">
        <v>109</v>
      </c>
      <c r="P20" s="14" t="s">
        <v>110</v>
      </c>
      <c r="Q20" s="2" t="s">
        <v>111</v>
      </c>
      <c r="R20" s="31"/>
      <c r="S20" s="31"/>
    </row>
    <row r="21" spans="1:19" ht="39.75" customHeight="1">
      <c r="A21" s="5" t="s">
        <v>17</v>
      </c>
      <c r="B21" s="2" t="s">
        <v>53</v>
      </c>
      <c r="C21" s="2" t="s">
        <v>160</v>
      </c>
      <c r="D21" s="7" t="s">
        <v>54</v>
      </c>
      <c r="E21" s="4" t="s">
        <v>13</v>
      </c>
      <c r="F21" s="4" t="s">
        <v>14</v>
      </c>
      <c r="G21" s="5" t="s">
        <v>55</v>
      </c>
      <c r="H21" s="6">
        <v>4.4000000000000004</v>
      </c>
      <c r="I21" s="5" t="s">
        <v>35</v>
      </c>
      <c r="J21" s="70">
        <v>202</v>
      </c>
      <c r="K21" s="71"/>
      <c r="L21" s="70">
        <v>202</v>
      </c>
      <c r="M21" s="71"/>
      <c r="N21" s="71"/>
      <c r="O21" s="2" t="s">
        <v>109</v>
      </c>
      <c r="P21" s="14" t="s">
        <v>110</v>
      </c>
      <c r="Q21" s="2" t="s">
        <v>111</v>
      </c>
      <c r="R21" s="31"/>
      <c r="S21" s="31"/>
    </row>
    <row r="22" spans="1:19" ht="33" customHeight="1">
      <c r="A22" s="5" t="s">
        <v>21</v>
      </c>
      <c r="B22" s="2" t="s">
        <v>56</v>
      </c>
      <c r="C22" s="2" t="s">
        <v>161</v>
      </c>
      <c r="D22" s="7" t="s">
        <v>57</v>
      </c>
      <c r="E22" s="4" t="s">
        <v>13</v>
      </c>
      <c r="F22" s="4" t="s">
        <v>14</v>
      </c>
      <c r="G22" s="5" t="s">
        <v>58</v>
      </c>
      <c r="H22" s="6">
        <v>3.5</v>
      </c>
      <c r="I22" s="5" t="s">
        <v>35</v>
      </c>
      <c r="J22" s="70">
        <v>88</v>
      </c>
      <c r="K22" s="71"/>
      <c r="L22" s="70">
        <v>88</v>
      </c>
      <c r="M22" s="71"/>
      <c r="N22" s="71"/>
      <c r="O22" s="2" t="s">
        <v>109</v>
      </c>
      <c r="P22" s="14" t="s">
        <v>110</v>
      </c>
      <c r="Q22" s="2" t="s">
        <v>111</v>
      </c>
      <c r="R22" s="31"/>
      <c r="S22" s="31"/>
    </row>
    <row r="23" spans="1:19" ht="30" customHeight="1">
      <c r="A23" s="23"/>
      <c r="B23" s="61"/>
      <c r="C23" s="17"/>
      <c r="D23" s="24"/>
      <c r="E23" s="25"/>
      <c r="F23" s="25"/>
      <c r="G23" s="2" t="s">
        <v>113</v>
      </c>
      <c r="H23" s="38">
        <f>SUM(H10:H13)</f>
        <v>45.5</v>
      </c>
      <c r="I23" s="59" t="s">
        <v>141</v>
      </c>
      <c r="J23" s="67">
        <f>SUM(J10:K13)</f>
        <v>3559</v>
      </c>
      <c r="K23" s="67"/>
      <c r="L23" s="67">
        <f>SUM(L10:N13)</f>
        <v>3559</v>
      </c>
      <c r="M23" s="67"/>
      <c r="N23" s="64"/>
      <c r="O23" s="17"/>
      <c r="P23" s="18"/>
      <c r="Q23" s="17"/>
      <c r="R23" s="31"/>
      <c r="S23" s="31"/>
    </row>
    <row r="24" spans="1:19" ht="27.75" customHeight="1">
      <c r="A24" s="61"/>
      <c r="B24" s="61"/>
      <c r="C24" s="61"/>
      <c r="D24" s="61"/>
      <c r="E24" s="61"/>
      <c r="F24" s="61"/>
      <c r="G24" s="22" t="s">
        <v>114</v>
      </c>
      <c r="H24" s="38">
        <f>SUM(H14:H22)</f>
        <v>30.9</v>
      </c>
      <c r="I24" s="58" t="s">
        <v>142</v>
      </c>
      <c r="J24" s="66">
        <f>SUM(J14:K22)</f>
        <v>2542</v>
      </c>
      <c r="K24" s="66"/>
      <c r="L24" s="66">
        <f>SUM(L14:N22)</f>
        <v>2542</v>
      </c>
      <c r="M24" s="66"/>
      <c r="N24" s="61"/>
      <c r="O24" s="61"/>
      <c r="P24" s="61"/>
      <c r="Q24" s="61"/>
    </row>
    <row r="25" spans="1:19" ht="18.75" customHeight="1">
      <c r="A25" s="61"/>
      <c r="B25" s="61"/>
      <c r="C25" s="61"/>
      <c r="D25" s="61"/>
      <c r="E25" s="61"/>
      <c r="F25" s="61"/>
      <c r="G25" s="52"/>
      <c r="H25" s="43"/>
      <c r="I25" s="50" t="s">
        <v>122</v>
      </c>
      <c r="J25" s="67">
        <f>SUM(J23:K24)</f>
        <v>6101</v>
      </c>
      <c r="K25" s="67"/>
      <c r="L25" s="67">
        <f>SUM(L23:M24)</f>
        <v>6101</v>
      </c>
      <c r="M25" s="67"/>
      <c r="N25" s="61"/>
      <c r="O25" s="61"/>
      <c r="P25" s="61"/>
      <c r="Q25" s="61"/>
    </row>
    <row r="26" spans="1:19" ht="24" customHeight="1">
      <c r="A26" s="61"/>
      <c r="B26" s="78" t="s">
        <v>115</v>
      </c>
      <c r="C26" s="78"/>
      <c r="D26" s="78"/>
      <c r="E26" s="61"/>
      <c r="F26" s="61"/>
      <c r="G26" s="52"/>
      <c r="H26" s="43"/>
      <c r="I26" s="44"/>
      <c r="J26" s="42"/>
      <c r="K26" s="42"/>
      <c r="L26" s="42"/>
      <c r="M26" s="42"/>
      <c r="N26" s="61"/>
      <c r="O26" s="61"/>
      <c r="P26" s="61"/>
      <c r="Q26" s="61"/>
    </row>
    <row r="27" spans="1:19" ht="25.5" customHeight="1">
      <c r="A27" s="61"/>
      <c r="B27" s="68" t="s">
        <v>131</v>
      </c>
      <c r="C27" s="68"/>
      <c r="D27" s="68"/>
      <c r="E27" s="61"/>
      <c r="F27" s="61"/>
      <c r="G27" s="79" t="s">
        <v>132</v>
      </c>
      <c r="H27" s="79"/>
      <c r="I27" s="79"/>
      <c r="J27" s="61"/>
      <c r="K27" s="61"/>
      <c r="L27" s="61"/>
      <c r="M27" s="61"/>
      <c r="N27" s="61"/>
      <c r="O27" s="61"/>
      <c r="P27" s="61"/>
      <c r="Q27" s="61"/>
    </row>
    <row r="28" spans="1:19" ht="24.75" customHeight="1">
      <c r="A28" s="61"/>
      <c r="B28" s="61"/>
      <c r="C28" s="61"/>
      <c r="D28" s="61"/>
      <c r="E28" s="61"/>
      <c r="F28" s="61"/>
      <c r="G28" s="61"/>
      <c r="H28" s="27"/>
      <c r="I28" s="61"/>
      <c r="J28" s="61"/>
      <c r="K28" s="61"/>
      <c r="L28" s="61"/>
      <c r="M28" s="61"/>
      <c r="N28" s="61"/>
      <c r="O28" s="61"/>
      <c r="P28" s="61"/>
      <c r="Q28" s="61"/>
    </row>
    <row r="29" spans="1:19" ht="29.25" customHeight="1">
      <c r="A29" s="61"/>
      <c r="B29" s="78" t="s">
        <v>130</v>
      </c>
      <c r="C29" s="78"/>
      <c r="D29" s="78"/>
      <c r="E29" s="78"/>
      <c r="F29" s="78"/>
      <c r="G29" s="78"/>
      <c r="H29" s="78"/>
      <c r="I29" s="61"/>
      <c r="J29" s="53" t="s">
        <v>121</v>
      </c>
      <c r="K29" s="53"/>
      <c r="L29" s="53"/>
      <c r="M29" s="53"/>
      <c r="N29" s="61"/>
      <c r="O29" s="61"/>
      <c r="P29" s="61"/>
      <c r="Q29" s="61"/>
    </row>
    <row r="30" spans="1:19" ht="24.75" customHeight="1">
      <c r="A30" s="61"/>
      <c r="B30" s="78" t="s">
        <v>145</v>
      </c>
      <c r="C30" s="78"/>
      <c r="D30" s="78"/>
      <c r="E30" s="78"/>
      <c r="F30" s="61"/>
      <c r="G30" s="61"/>
      <c r="H30" s="27"/>
      <c r="I30" s="61"/>
      <c r="J30" s="78" t="s">
        <v>144</v>
      </c>
      <c r="K30" s="78"/>
      <c r="L30" s="78"/>
      <c r="M30" s="78"/>
      <c r="N30" s="78"/>
      <c r="O30" s="78"/>
      <c r="P30" s="61"/>
      <c r="Q30" s="61"/>
    </row>
    <row r="31" spans="1:19" ht="22.5" customHeight="1">
      <c r="A31" s="61"/>
      <c r="B31" s="45" t="s">
        <v>133</v>
      </c>
      <c r="C31" s="78" t="s">
        <v>143</v>
      </c>
      <c r="D31" s="78"/>
      <c r="E31" s="61"/>
      <c r="F31" s="61"/>
      <c r="G31" s="61"/>
      <c r="H31" s="65"/>
      <c r="I31" s="61"/>
      <c r="J31" s="45" t="s">
        <v>134</v>
      </c>
      <c r="K31" s="45"/>
      <c r="L31" s="78" t="s">
        <v>152</v>
      </c>
      <c r="M31" s="78"/>
      <c r="N31" s="78"/>
      <c r="O31" s="78"/>
      <c r="P31" s="61"/>
      <c r="Q31" s="61"/>
    </row>
    <row r="32" spans="1:19" ht="12" customHeight="1">
      <c r="A32" s="61"/>
      <c r="B32" s="52"/>
      <c r="C32" s="61"/>
      <c r="D32" s="61"/>
      <c r="E32" s="61"/>
      <c r="F32" s="61"/>
      <c r="G32" s="61"/>
      <c r="H32" s="65"/>
      <c r="I32" s="61"/>
      <c r="J32" s="61"/>
      <c r="K32" s="61"/>
      <c r="L32" s="61"/>
      <c r="M32" s="61"/>
      <c r="N32" s="61"/>
      <c r="O32" s="61"/>
      <c r="P32" s="61"/>
      <c r="Q32" s="61"/>
    </row>
    <row r="33" spans="1:26" ht="27" customHeight="1">
      <c r="A33" s="61"/>
      <c r="B33" s="78" t="s">
        <v>125</v>
      </c>
      <c r="C33" s="78"/>
      <c r="D33" s="78"/>
      <c r="E33" s="78"/>
      <c r="F33" s="78"/>
      <c r="G33" s="78"/>
      <c r="H33" s="61"/>
      <c r="I33" s="61"/>
      <c r="J33" s="61"/>
      <c r="K33" s="61"/>
      <c r="L33" s="61"/>
      <c r="M33" s="61"/>
      <c r="N33" s="61"/>
      <c r="O33" s="61"/>
      <c r="P33" s="61"/>
      <c r="Q33" s="61"/>
    </row>
    <row r="34" spans="1:26" ht="23.25" customHeight="1">
      <c r="A34" s="61"/>
      <c r="B34" s="53" t="s">
        <v>133</v>
      </c>
      <c r="C34" s="78" t="s">
        <v>166</v>
      </c>
      <c r="D34" s="78"/>
      <c r="E34" s="61"/>
      <c r="F34" s="61"/>
      <c r="G34" s="61"/>
      <c r="H34" s="61"/>
      <c r="I34" s="61"/>
      <c r="J34" s="61"/>
      <c r="K34" s="61"/>
      <c r="L34" s="61"/>
      <c r="M34" s="61"/>
      <c r="N34" s="61"/>
      <c r="O34" s="61"/>
      <c r="P34" s="61"/>
      <c r="Q34" s="61"/>
      <c r="R34" s="29"/>
      <c r="S34" s="29"/>
      <c r="T34" s="29"/>
      <c r="U34" s="29"/>
      <c r="V34" s="10"/>
      <c r="W34" s="10"/>
      <c r="X34" s="11"/>
      <c r="Y34" s="11"/>
      <c r="Z34" s="11"/>
    </row>
    <row r="35" spans="1:26" ht="28.5" customHeight="1">
      <c r="A35" s="61"/>
      <c r="B35" s="45" t="s">
        <v>133</v>
      </c>
      <c r="C35" s="79" t="s">
        <v>165</v>
      </c>
      <c r="D35" s="79"/>
      <c r="E35" s="61"/>
      <c r="F35" s="61"/>
      <c r="G35" s="61"/>
      <c r="H35" s="61"/>
      <c r="I35" s="61"/>
      <c r="J35" s="61"/>
      <c r="K35" s="61"/>
      <c r="L35" s="61"/>
      <c r="M35" s="61"/>
      <c r="N35" s="61"/>
      <c r="O35" s="61"/>
      <c r="P35" s="61"/>
      <c r="Q35" s="61"/>
      <c r="R35" s="29"/>
      <c r="S35" s="29"/>
      <c r="T35" s="29"/>
      <c r="U35" s="29"/>
      <c r="V35" s="12"/>
      <c r="W35" s="12"/>
      <c r="X35" s="12"/>
      <c r="Y35" s="77"/>
      <c r="Z35" s="77"/>
    </row>
    <row r="36" spans="1:26" ht="45.75" customHeight="1"/>
    <row r="37" spans="1:26" ht="33" customHeight="1"/>
    <row r="38" spans="1:26" ht="33" customHeight="1"/>
    <row r="39" spans="1:26" ht="32.25" customHeight="1"/>
    <row r="40" spans="1:26" ht="28.5" customHeight="1"/>
    <row r="42" spans="1:26" ht="30.75" customHeight="1"/>
    <row r="43" spans="1:26" ht="33" customHeight="1"/>
    <row r="44" spans="1:26" ht="30.75" customHeight="1"/>
    <row r="45" spans="1:26" ht="31.5" customHeight="1"/>
    <row r="46" spans="1:26" ht="33" customHeight="1"/>
    <row r="47" spans="1:26">
      <c r="R47" s="16"/>
      <c r="S47" s="17"/>
      <c r="T47" s="18"/>
      <c r="U47" s="17"/>
      <c r="V47" s="18"/>
      <c r="W47" s="19"/>
      <c r="X47" s="19"/>
      <c r="Y47" s="20"/>
      <c r="Z47" s="20"/>
    </row>
    <row r="48" spans="1:26">
      <c r="B48" s="26"/>
      <c r="H48" s="27"/>
      <c r="J48" s="16"/>
      <c r="K48" s="16"/>
      <c r="L48" s="16"/>
      <c r="M48" s="16"/>
      <c r="N48" s="16"/>
      <c r="O48" s="17"/>
      <c r="P48" s="18"/>
      <c r="Q48" s="17"/>
      <c r="R48" s="16"/>
      <c r="S48" s="17"/>
      <c r="T48" s="18"/>
      <c r="U48" s="17"/>
      <c r="V48" s="18"/>
      <c r="W48" s="19"/>
      <c r="X48" s="19"/>
      <c r="Y48" s="20"/>
      <c r="Z48" s="20"/>
    </row>
    <row r="49" spans="1:26">
      <c r="B49" s="26"/>
      <c r="H49" s="27"/>
      <c r="J49" s="16"/>
      <c r="K49" s="16"/>
      <c r="L49" s="16"/>
      <c r="M49" s="16"/>
      <c r="N49" s="16"/>
      <c r="O49" s="17"/>
      <c r="P49" s="18"/>
      <c r="Q49" s="17"/>
      <c r="R49" s="16"/>
      <c r="S49" s="17"/>
      <c r="T49" s="18"/>
      <c r="U49" s="17"/>
      <c r="V49" s="18"/>
      <c r="W49" s="19"/>
      <c r="X49" s="19"/>
      <c r="Y49" s="20"/>
      <c r="Z49" s="20"/>
    </row>
    <row r="50" spans="1:26">
      <c r="H50" s="21"/>
      <c r="J50" s="16"/>
      <c r="K50" s="16"/>
      <c r="L50" s="16"/>
      <c r="M50" s="16"/>
      <c r="N50" s="16"/>
      <c r="O50" s="17"/>
      <c r="P50" s="18"/>
      <c r="Q50" s="17"/>
      <c r="R50" s="16"/>
      <c r="S50" s="17"/>
      <c r="T50" s="18"/>
      <c r="U50" s="17"/>
      <c r="V50" s="18"/>
      <c r="W50" s="19"/>
      <c r="X50" s="19"/>
      <c r="Y50" s="20"/>
      <c r="Z50" s="20"/>
    </row>
    <row r="51" spans="1:26">
      <c r="A51" s="17"/>
      <c r="B51" s="18"/>
      <c r="C51" s="17"/>
      <c r="D51" s="19"/>
      <c r="E51" s="19"/>
      <c r="F51" s="20"/>
      <c r="G51" s="20"/>
    </row>
    <row r="52" spans="1:26" ht="15.75" customHeight="1">
      <c r="A52" s="32"/>
      <c r="B52" s="33"/>
      <c r="C52" s="33"/>
      <c r="D52" s="34"/>
      <c r="E52" s="34"/>
    </row>
    <row r="53" spans="1:26" ht="28.5" customHeight="1">
      <c r="A53" s="32"/>
      <c r="B53" s="30"/>
      <c r="C53" s="30"/>
      <c r="D53" s="77"/>
      <c r="E53" s="77"/>
    </row>
    <row r="54" spans="1:26" ht="52.5" customHeight="1">
      <c r="A54" s="35"/>
      <c r="B54" s="30"/>
      <c r="C54" s="30"/>
      <c r="D54" s="30"/>
      <c r="E54" s="30"/>
    </row>
    <row r="55" spans="1:26" ht="33" customHeight="1">
      <c r="A55" s="26"/>
      <c r="B55" s="28"/>
      <c r="C55" s="36"/>
      <c r="D55" s="31"/>
      <c r="E55" s="31"/>
    </row>
  </sheetData>
  <mergeCells count="57">
    <mergeCell ref="U8:V8"/>
    <mergeCell ref="L15:N15"/>
    <mergeCell ref="J24:K24"/>
    <mergeCell ref="L10:N10"/>
    <mergeCell ref="L11:N11"/>
    <mergeCell ref="L13:N13"/>
    <mergeCell ref="L14:N14"/>
    <mergeCell ref="L22:N22"/>
    <mergeCell ref="L21:N21"/>
    <mergeCell ref="L20:N20"/>
    <mergeCell ref="J11:K11"/>
    <mergeCell ref="J12:K12"/>
    <mergeCell ref="J13:K13"/>
    <mergeCell ref="O7:Q7"/>
    <mergeCell ref="O8:Q8"/>
    <mergeCell ref="J9:K9"/>
    <mergeCell ref="A6:G6"/>
    <mergeCell ref="J7:K8"/>
    <mergeCell ref="L7:N8"/>
    <mergeCell ref="J10:K10"/>
    <mergeCell ref="L23:M23"/>
    <mergeCell ref="C31:D31"/>
    <mergeCell ref="G27:I27"/>
    <mergeCell ref="B29:H29"/>
    <mergeCell ref="Y35:Z35"/>
    <mergeCell ref="J19:K19"/>
    <mergeCell ref="A2:G2"/>
    <mergeCell ref="A5:I5"/>
    <mergeCell ref="L12:N12"/>
    <mergeCell ref="D53:E53"/>
    <mergeCell ref="C34:D34"/>
    <mergeCell ref="C35:D35"/>
    <mergeCell ref="B33:G33"/>
    <mergeCell ref="J20:K20"/>
    <mergeCell ref="J21:K21"/>
    <mergeCell ref="J22:K22"/>
    <mergeCell ref="B26:D26"/>
    <mergeCell ref="J30:O30"/>
    <mergeCell ref="B30:E30"/>
    <mergeCell ref="L31:O31"/>
    <mergeCell ref="J23:K23"/>
    <mergeCell ref="L24:M24"/>
    <mergeCell ref="J25:K25"/>
    <mergeCell ref="L25:M25"/>
    <mergeCell ref="B27:D27"/>
    <mergeCell ref="L1:M1"/>
    <mergeCell ref="L16:N16"/>
    <mergeCell ref="L17:N17"/>
    <mergeCell ref="L18:N18"/>
    <mergeCell ref="L19:N19"/>
    <mergeCell ref="A3:M3"/>
    <mergeCell ref="L9:N9"/>
    <mergeCell ref="J14:K14"/>
    <mergeCell ref="J15:K15"/>
    <mergeCell ref="J16:K16"/>
    <mergeCell ref="J17:K17"/>
    <mergeCell ref="J18:K18"/>
  </mergeCells>
  <phoneticPr fontId="3" type="noConversion"/>
  <pageMargins left="0.7" right="0.7" top="0.75" bottom="0.75" header="0.3" footer="0.3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P23"/>
  <sheetViews>
    <sheetView topLeftCell="A10" workbookViewId="0">
      <selection activeCell="K9" sqref="K9"/>
    </sheetView>
  </sheetViews>
  <sheetFormatPr defaultRowHeight="15"/>
  <cols>
    <col min="1" max="1" width="4" customWidth="1"/>
    <col min="2" max="2" width="23" customWidth="1"/>
    <col min="3" max="3" width="13.85546875" customWidth="1"/>
    <col min="4" max="4" width="8.140625" customWidth="1"/>
    <col min="5" max="5" width="7.42578125" customWidth="1"/>
    <col min="6" max="6" width="9.5703125" customWidth="1"/>
    <col min="7" max="7" width="20.140625" customWidth="1"/>
    <col min="8" max="8" width="9.28515625" customWidth="1"/>
    <col min="9" max="9" width="9" customWidth="1"/>
    <col min="10" max="10" width="10.42578125" customWidth="1"/>
    <col min="11" max="11" width="10.7109375" customWidth="1"/>
    <col min="12" max="12" width="10" customWidth="1"/>
    <col min="13" max="13" width="11.140625" customWidth="1"/>
    <col min="14" max="14" width="14.85546875" customWidth="1"/>
    <col min="15" max="15" width="17.28515625" customWidth="1"/>
    <col min="16" max="16" width="9.85546875" customWidth="1"/>
  </cols>
  <sheetData>
    <row r="1" spans="1:16" ht="15.75">
      <c r="A1" s="29" t="s">
        <v>66</v>
      </c>
      <c r="B1" s="29"/>
      <c r="C1" s="29"/>
      <c r="D1" s="29"/>
      <c r="E1" s="29"/>
      <c r="F1" s="29"/>
      <c r="G1" s="29"/>
    </row>
    <row r="2" spans="1:16" ht="15.75">
      <c r="A2" s="15"/>
      <c r="B2" s="15"/>
      <c r="C2" s="15"/>
      <c r="D2" s="15"/>
      <c r="E2" s="15"/>
      <c r="F2" s="15"/>
      <c r="J2" s="86" t="s">
        <v>102</v>
      </c>
      <c r="K2" s="86"/>
      <c r="L2" s="86" t="s">
        <v>112</v>
      </c>
      <c r="M2" s="86"/>
      <c r="N2" s="86" t="s">
        <v>104</v>
      </c>
      <c r="O2" s="86"/>
      <c r="P2" s="86"/>
    </row>
    <row r="3" spans="1:16" ht="44.25" customHeight="1">
      <c r="J3" s="86"/>
      <c r="K3" s="86"/>
      <c r="L3" s="86"/>
      <c r="M3" s="86"/>
      <c r="N3" s="86" t="s">
        <v>105</v>
      </c>
      <c r="O3" s="86"/>
      <c r="P3" s="86"/>
    </row>
    <row r="4" spans="1:16" ht="42.75" customHeight="1">
      <c r="A4" s="1" t="s">
        <v>1</v>
      </c>
      <c r="B4" s="1" t="s">
        <v>2</v>
      </c>
      <c r="C4" s="40" t="s">
        <v>147</v>
      </c>
      <c r="D4" s="1" t="s">
        <v>4</v>
      </c>
      <c r="E4" s="1" t="s">
        <v>5</v>
      </c>
      <c r="F4" s="1" t="s">
        <v>6</v>
      </c>
      <c r="G4" s="1" t="s">
        <v>7</v>
      </c>
      <c r="H4" s="1" t="s">
        <v>8</v>
      </c>
      <c r="I4" s="1" t="s">
        <v>9</v>
      </c>
      <c r="J4" s="1" t="s">
        <v>127</v>
      </c>
      <c r="K4" s="9" t="s">
        <v>128</v>
      </c>
      <c r="L4" s="9" t="s">
        <v>127</v>
      </c>
      <c r="M4" s="1" t="s">
        <v>128</v>
      </c>
      <c r="N4" s="13" t="s">
        <v>106</v>
      </c>
      <c r="O4" s="13" t="s">
        <v>107</v>
      </c>
      <c r="P4" s="13" t="s">
        <v>108</v>
      </c>
    </row>
    <row r="5" spans="1:16" ht="45.75" customHeight="1">
      <c r="A5" s="5" t="s">
        <v>28</v>
      </c>
      <c r="B5" s="2" t="s">
        <v>67</v>
      </c>
      <c r="C5" s="2" t="s">
        <v>68</v>
      </c>
      <c r="D5" s="7" t="s">
        <v>69</v>
      </c>
      <c r="E5" s="4" t="s">
        <v>13</v>
      </c>
      <c r="F5" s="4" t="s">
        <v>14</v>
      </c>
      <c r="G5" s="8" t="s">
        <v>70</v>
      </c>
      <c r="H5" s="6">
        <v>40</v>
      </c>
      <c r="I5" s="5" t="s">
        <v>71</v>
      </c>
      <c r="J5" s="5">
        <v>17505</v>
      </c>
      <c r="K5" s="5">
        <v>51109</v>
      </c>
      <c r="L5" s="5">
        <v>17505</v>
      </c>
      <c r="M5" s="5">
        <v>51109</v>
      </c>
      <c r="N5" s="2" t="s">
        <v>109</v>
      </c>
      <c r="O5" s="14" t="s">
        <v>110</v>
      </c>
      <c r="P5" s="2" t="s">
        <v>111</v>
      </c>
    </row>
    <row r="6" spans="1:16" ht="42" customHeight="1">
      <c r="A6" s="5" t="s">
        <v>29</v>
      </c>
      <c r="B6" s="2" t="s">
        <v>72</v>
      </c>
      <c r="C6" s="2" t="s">
        <v>73</v>
      </c>
      <c r="D6" s="7" t="s">
        <v>74</v>
      </c>
      <c r="E6" s="4" t="s">
        <v>13</v>
      </c>
      <c r="F6" s="4" t="s">
        <v>14</v>
      </c>
      <c r="G6" s="8" t="s">
        <v>75</v>
      </c>
      <c r="H6" s="6">
        <v>25</v>
      </c>
      <c r="I6" s="5" t="s">
        <v>71</v>
      </c>
      <c r="J6" s="5">
        <v>13039</v>
      </c>
      <c r="K6" s="5">
        <v>35633</v>
      </c>
      <c r="L6" s="5">
        <v>13039</v>
      </c>
      <c r="M6" s="5">
        <v>35633</v>
      </c>
      <c r="N6" s="2" t="s">
        <v>109</v>
      </c>
      <c r="O6" s="14" t="s">
        <v>110</v>
      </c>
      <c r="P6" s="2" t="s">
        <v>111</v>
      </c>
    </row>
    <row r="7" spans="1:16" ht="43.5" customHeight="1">
      <c r="A7" s="5" t="s">
        <v>30</v>
      </c>
      <c r="B7" s="2" t="s">
        <v>76</v>
      </c>
      <c r="C7" s="2" t="s">
        <v>148</v>
      </c>
      <c r="D7" s="7"/>
      <c r="E7" s="4" t="s">
        <v>13</v>
      </c>
      <c r="F7" s="4" t="s">
        <v>14</v>
      </c>
      <c r="G7" s="8" t="s">
        <v>77</v>
      </c>
      <c r="H7" s="6">
        <v>27</v>
      </c>
      <c r="I7" s="5" t="s">
        <v>71</v>
      </c>
      <c r="J7" s="5">
        <v>7927</v>
      </c>
      <c r="K7" s="5">
        <v>24352</v>
      </c>
      <c r="L7" s="5">
        <v>7927</v>
      </c>
      <c r="M7" s="5">
        <v>24352</v>
      </c>
      <c r="N7" s="2" t="s">
        <v>109</v>
      </c>
      <c r="O7" s="14" t="s">
        <v>110</v>
      </c>
      <c r="P7" s="2" t="s">
        <v>111</v>
      </c>
    </row>
    <row r="8" spans="1:16" ht="42" customHeight="1">
      <c r="A8" s="5" t="s">
        <v>31</v>
      </c>
      <c r="B8" s="2" t="s">
        <v>78</v>
      </c>
      <c r="C8" s="2" t="s">
        <v>149</v>
      </c>
      <c r="D8" s="7" t="s">
        <v>79</v>
      </c>
      <c r="E8" s="4" t="s">
        <v>13</v>
      </c>
      <c r="F8" s="4" t="s">
        <v>14</v>
      </c>
      <c r="G8" s="8" t="s">
        <v>80</v>
      </c>
      <c r="H8" s="6">
        <v>14</v>
      </c>
      <c r="I8" s="5" t="s">
        <v>71</v>
      </c>
      <c r="J8" s="5">
        <v>2422</v>
      </c>
      <c r="K8" s="5">
        <v>6343</v>
      </c>
      <c r="L8" s="5">
        <v>2422</v>
      </c>
      <c r="M8" s="5">
        <v>6343</v>
      </c>
      <c r="N8" s="2" t="s">
        <v>109</v>
      </c>
      <c r="O8" s="14" t="s">
        <v>110</v>
      </c>
      <c r="P8" s="2" t="s">
        <v>111</v>
      </c>
    </row>
    <row r="9" spans="1:16" ht="43.5" customHeight="1">
      <c r="A9" s="5" t="s">
        <v>59</v>
      </c>
      <c r="B9" s="2" t="s">
        <v>81</v>
      </c>
      <c r="C9" s="2" t="s">
        <v>73</v>
      </c>
      <c r="D9" s="7" t="s">
        <v>82</v>
      </c>
      <c r="E9" s="4" t="s">
        <v>13</v>
      </c>
      <c r="F9" s="4" t="s">
        <v>14</v>
      </c>
      <c r="G9" s="5" t="s">
        <v>83</v>
      </c>
      <c r="H9" s="6">
        <v>11</v>
      </c>
      <c r="I9" s="5" t="s">
        <v>71</v>
      </c>
      <c r="J9" s="5">
        <v>650</v>
      </c>
      <c r="K9" s="5">
        <v>1920</v>
      </c>
      <c r="L9" s="5">
        <v>650</v>
      </c>
      <c r="M9" s="5">
        <v>1920</v>
      </c>
      <c r="N9" s="2" t="s">
        <v>109</v>
      </c>
      <c r="O9" s="14" t="s">
        <v>110</v>
      </c>
      <c r="P9" s="2" t="s">
        <v>111</v>
      </c>
    </row>
    <row r="10" spans="1:16" ht="45" customHeight="1">
      <c r="A10" s="5" t="s">
        <v>60</v>
      </c>
      <c r="B10" s="2" t="s">
        <v>84</v>
      </c>
      <c r="C10" s="2" t="s">
        <v>85</v>
      </c>
      <c r="D10" s="7">
        <v>170</v>
      </c>
      <c r="E10" s="4" t="s">
        <v>13</v>
      </c>
      <c r="F10" s="4" t="s">
        <v>14</v>
      </c>
      <c r="G10" s="8" t="s">
        <v>86</v>
      </c>
      <c r="H10" s="6">
        <v>14.1</v>
      </c>
      <c r="I10" s="5" t="s">
        <v>71</v>
      </c>
      <c r="J10" s="5">
        <v>5160</v>
      </c>
      <c r="K10" s="5">
        <v>16500</v>
      </c>
      <c r="L10" s="5">
        <v>5160</v>
      </c>
      <c r="M10" s="5">
        <v>16500</v>
      </c>
      <c r="N10" s="2" t="s">
        <v>109</v>
      </c>
      <c r="O10" s="14" t="s">
        <v>110</v>
      </c>
      <c r="P10" s="2" t="s">
        <v>111</v>
      </c>
    </row>
    <row r="11" spans="1:16" ht="45.75" customHeight="1">
      <c r="A11" s="5" t="s">
        <v>61</v>
      </c>
      <c r="B11" s="2" t="s">
        <v>87</v>
      </c>
      <c r="C11" s="2" t="s">
        <v>150</v>
      </c>
      <c r="D11" s="7"/>
      <c r="E11" s="4" t="s">
        <v>13</v>
      </c>
      <c r="F11" s="4" t="s">
        <v>14</v>
      </c>
      <c r="G11" s="5" t="s">
        <v>88</v>
      </c>
      <c r="H11" s="6">
        <v>6</v>
      </c>
      <c r="I11" s="5" t="s">
        <v>71</v>
      </c>
      <c r="J11" s="5">
        <v>390</v>
      </c>
      <c r="K11" s="5">
        <v>1300</v>
      </c>
      <c r="L11" s="5">
        <v>390</v>
      </c>
      <c r="M11" s="5">
        <v>1300</v>
      </c>
      <c r="N11" s="2" t="s">
        <v>109</v>
      </c>
      <c r="O11" s="14" t="s">
        <v>110</v>
      </c>
      <c r="P11" s="2" t="s">
        <v>111</v>
      </c>
    </row>
    <row r="12" spans="1:16" ht="43.5" customHeight="1">
      <c r="A12" s="5" t="s">
        <v>62</v>
      </c>
      <c r="B12" s="2" t="s">
        <v>89</v>
      </c>
      <c r="C12" s="2" t="s">
        <v>151</v>
      </c>
      <c r="D12" s="7"/>
      <c r="E12" s="4" t="s">
        <v>13</v>
      </c>
      <c r="F12" s="4" t="s">
        <v>14</v>
      </c>
      <c r="G12" s="5" t="s">
        <v>90</v>
      </c>
      <c r="H12" s="6">
        <v>7</v>
      </c>
      <c r="I12" s="5" t="s">
        <v>71</v>
      </c>
      <c r="J12" s="5">
        <v>190</v>
      </c>
      <c r="K12" s="5">
        <v>510</v>
      </c>
      <c r="L12" s="5">
        <v>190</v>
      </c>
      <c r="M12" s="5">
        <v>510</v>
      </c>
      <c r="N12" s="2" t="s">
        <v>109</v>
      </c>
      <c r="O12" s="14" t="s">
        <v>110</v>
      </c>
      <c r="P12" s="2" t="s">
        <v>111</v>
      </c>
    </row>
    <row r="13" spans="1:16" ht="43.5" customHeight="1">
      <c r="A13" s="5" t="s">
        <v>63</v>
      </c>
      <c r="B13" s="2" t="s">
        <v>91</v>
      </c>
      <c r="C13" s="2" t="s">
        <v>92</v>
      </c>
      <c r="D13" s="3" t="s">
        <v>93</v>
      </c>
      <c r="E13" s="4" t="s">
        <v>13</v>
      </c>
      <c r="F13" s="4" t="s">
        <v>14</v>
      </c>
      <c r="G13" s="5" t="s">
        <v>94</v>
      </c>
      <c r="H13" s="6">
        <v>6</v>
      </c>
      <c r="I13" s="5" t="s">
        <v>71</v>
      </c>
      <c r="J13" s="5">
        <v>320</v>
      </c>
      <c r="K13" s="5">
        <v>970</v>
      </c>
      <c r="L13" s="5">
        <v>320</v>
      </c>
      <c r="M13" s="5">
        <v>970</v>
      </c>
      <c r="N13" s="2" t="s">
        <v>109</v>
      </c>
      <c r="O13" s="14" t="s">
        <v>110</v>
      </c>
      <c r="P13" s="2" t="s">
        <v>111</v>
      </c>
    </row>
    <row r="14" spans="1:16" ht="42.75" customHeight="1">
      <c r="A14" s="5" t="s">
        <v>64</v>
      </c>
      <c r="B14" s="2" t="s">
        <v>95</v>
      </c>
      <c r="C14" s="2" t="s">
        <v>151</v>
      </c>
      <c r="D14" s="3"/>
      <c r="E14" s="4" t="s">
        <v>13</v>
      </c>
      <c r="F14" s="4" t="s">
        <v>14</v>
      </c>
      <c r="G14" s="5" t="s">
        <v>96</v>
      </c>
      <c r="H14" s="6">
        <v>12.5</v>
      </c>
      <c r="I14" s="5" t="s">
        <v>71</v>
      </c>
      <c r="J14" s="5">
        <v>1100</v>
      </c>
      <c r="K14" s="5">
        <v>3390</v>
      </c>
      <c r="L14" s="5">
        <v>1100</v>
      </c>
      <c r="M14" s="5">
        <v>3390</v>
      </c>
      <c r="N14" s="2" t="s">
        <v>109</v>
      </c>
      <c r="O14" s="14" t="s">
        <v>110</v>
      </c>
      <c r="P14" s="2" t="s">
        <v>111</v>
      </c>
    </row>
    <row r="15" spans="1:16" ht="20.25" customHeight="1">
      <c r="G15" s="22" t="s">
        <v>116</v>
      </c>
      <c r="H15" s="38">
        <f>SUM(H5:H14)</f>
        <v>162.6</v>
      </c>
      <c r="I15" s="50" t="s">
        <v>122</v>
      </c>
      <c r="J15" s="51">
        <f>SUM(J5:J14)</f>
        <v>48703</v>
      </c>
      <c r="K15" s="51">
        <f>SUM(K5:K14)</f>
        <v>142027</v>
      </c>
      <c r="L15" s="51">
        <f>SUM(L5:L14)</f>
        <v>48703</v>
      </c>
      <c r="M15" s="51">
        <f>SUM(M5:M14)</f>
        <v>142027</v>
      </c>
      <c r="N15" s="17"/>
      <c r="O15" s="18"/>
      <c r="P15" s="17"/>
    </row>
    <row r="16" spans="1:16" ht="20.25" customHeight="1">
      <c r="B16" s="41" t="s">
        <v>120</v>
      </c>
      <c r="C16" s="47">
        <v>162.6</v>
      </c>
      <c r="D16" s="48" t="s">
        <v>123</v>
      </c>
      <c r="G16" s="39"/>
      <c r="H16" s="43"/>
      <c r="I16" s="44"/>
      <c r="J16" s="42"/>
      <c r="K16" s="42"/>
      <c r="L16" s="42"/>
      <c r="M16" s="42"/>
      <c r="N16" s="17"/>
      <c r="O16" s="18"/>
      <c r="P16" s="17"/>
    </row>
    <row r="18" spans="2:16" ht="26.25" customHeight="1">
      <c r="B18" s="78" t="s">
        <v>126</v>
      </c>
      <c r="C18" s="78"/>
      <c r="D18" s="78"/>
      <c r="E18" s="78"/>
      <c r="F18" s="78"/>
      <c r="G18" s="78"/>
      <c r="H18" s="78"/>
      <c r="I18" s="78"/>
      <c r="J18" s="78"/>
      <c r="L18" s="45" t="s">
        <v>124</v>
      </c>
      <c r="M18" s="45"/>
      <c r="N18" s="45"/>
      <c r="O18" s="45"/>
    </row>
    <row r="19" spans="2:16" ht="24" customHeight="1">
      <c r="B19" s="41" t="s">
        <v>118</v>
      </c>
      <c r="C19" s="49">
        <v>48703</v>
      </c>
      <c r="D19" s="48" t="s">
        <v>123</v>
      </c>
      <c r="L19" s="87" t="s">
        <v>118</v>
      </c>
      <c r="M19" s="87"/>
      <c r="N19" s="46"/>
      <c r="O19" s="47">
        <v>48703</v>
      </c>
      <c r="P19" s="48" t="s">
        <v>123</v>
      </c>
    </row>
    <row r="20" spans="2:16" ht="22.5" customHeight="1">
      <c r="B20" s="41" t="s">
        <v>119</v>
      </c>
      <c r="C20" s="49">
        <v>142027</v>
      </c>
      <c r="D20" s="48" t="s">
        <v>123</v>
      </c>
      <c r="L20" s="87" t="s">
        <v>119</v>
      </c>
      <c r="M20" s="87"/>
      <c r="N20" s="46"/>
      <c r="O20" s="47">
        <v>142027</v>
      </c>
      <c r="P20" s="48" t="s">
        <v>123</v>
      </c>
    </row>
    <row r="21" spans="2:16" ht="23.25" customHeight="1">
      <c r="B21" s="78" t="s">
        <v>125</v>
      </c>
      <c r="C21" s="78"/>
      <c r="D21" s="78"/>
      <c r="E21" s="78"/>
      <c r="F21" s="78"/>
      <c r="G21" s="78"/>
    </row>
    <row r="22" spans="2:16" ht="21" customHeight="1">
      <c r="B22" s="41" t="s">
        <v>118</v>
      </c>
      <c r="C22" s="47">
        <f>SUM(C19,O19)</f>
        <v>97406</v>
      </c>
      <c r="D22" s="48" t="s">
        <v>123</v>
      </c>
    </row>
    <row r="23" spans="2:16" ht="21.75" customHeight="1">
      <c r="B23" s="41" t="s">
        <v>119</v>
      </c>
      <c r="C23" s="47">
        <f>SUM(C20,O20)</f>
        <v>284054</v>
      </c>
      <c r="D23" s="48" t="s">
        <v>123</v>
      </c>
    </row>
  </sheetData>
  <mergeCells count="8">
    <mergeCell ref="N2:P2"/>
    <mergeCell ref="N3:P3"/>
    <mergeCell ref="B21:G21"/>
    <mergeCell ref="J2:K3"/>
    <mergeCell ref="L2:M3"/>
    <mergeCell ref="L19:M19"/>
    <mergeCell ref="L20:M20"/>
    <mergeCell ref="B18:J18"/>
  </mergeCells>
  <phoneticPr fontId="3" type="noConversion"/>
  <pageMargins left="0.7" right="0.7" top="0.75" bottom="0.75" header="0.3" footer="0.3"/>
  <pageSetup paperSize="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S18"/>
  <sheetViews>
    <sheetView workbookViewId="0">
      <selection activeCell="E16" sqref="E16"/>
    </sheetView>
  </sheetViews>
  <sheetFormatPr defaultRowHeight="15"/>
  <cols>
    <col min="1" max="1" width="4" customWidth="1"/>
    <col min="2" max="2" width="16.7109375" customWidth="1"/>
    <col min="3" max="3" width="4.7109375" customWidth="1"/>
    <col min="4" max="4" width="3.140625" customWidth="1"/>
    <col min="5" max="5" width="7.85546875" customWidth="1"/>
    <col min="6" max="6" width="8" customWidth="1"/>
    <col min="7" max="7" width="9.42578125" customWidth="1"/>
    <col min="8" max="8" width="19.42578125" customWidth="1"/>
    <col min="9" max="9" width="11.5703125" customWidth="1"/>
    <col min="10" max="11" width="9" customWidth="1"/>
    <col min="12" max="12" width="10.140625" customWidth="1"/>
    <col min="13" max="13" width="9" customWidth="1"/>
    <col min="15" max="15" width="9.85546875" customWidth="1"/>
    <col min="16" max="16" width="9.140625" customWidth="1"/>
    <col min="17" max="17" width="14.28515625" customWidth="1"/>
    <col min="18" max="18" width="17.28515625" customWidth="1"/>
    <col min="19" max="19" width="9.42578125" customWidth="1"/>
  </cols>
  <sheetData>
    <row r="2" spans="1:19" ht="15.75">
      <c r="A2" s="88" t="s">
        <v>97</v>
      </c>
      <c r="B2" s="88"/>
      <c r="C2" s="88"/>
      <c r="D2" s="88"/>
      <c r="E2" s="88"/>
      <c r="F2" s="88"/>
      <c r="G2" s="88"/>
      <c r="H2" s="88"/>
      <c r="K2" s="16"/>
      <c r="L2" s="16"/>
      <c r="M2" s="16"/>
      <c r="N2" s="16"/>
      <c r="O2" s="16"/>
      <c r="P2" s="17"/>
      <c r="Q2" s="18"/>
      <c r="R2" s="17"/>
      <c r="S2" s="16"/>
    </row>
    <row r="3" spans="1:19" ht="15.75">
      <c r="A3" s="15"/>
      <c r="B3" s="15"/>
      <c r="C3" s="15"/>
      <c r="D3" s="15"/>
      <c r="E3" s="15"/>
      <c r="F3" s="15"/>
      <c r="G3" s="15"/>
      <c r="K3" s="89" t="s">
        <v>102</v>
      </c>
      <c r="L3" s="90"/>
      <c r="M3" s="90"/>
      <c r="N3" s="86" t="s">
        <v>103</v>
      </c>
      <c r="O3" s="86"/>
      <c r="P3" s="86"/>
      <c r="Q3" s="86" t="s">
        <v>104</v>
      </c>
      <c r="R3" s="86"/>
      <c r="S3" s="86"/>
    </row>
    <row r="4" spans="1:19" ht="35.25" customHeight="1">
      <c r="K4" s="91"/>
      <c r="L4" s="92"/>
      <c r="M4" s="92"/>
      <c r="N4" s="86"/>
      <c r="O4" s="86"/>
      <c r="P4" s="86"/>
      <c r="Q4" s="86" t="s">
        <v>117</v>
      </c>
      <c r="R4" s="86"/>
      <c r="S4" s="86"/>
    </row>
    <row r="5" spans="1:19" ht="63">
      <c r="A5" s="9" t="s">
        <v>1</v>
      </c>
      <c r="B5" s="9" t="s">
        <v>2</v>
      </c>
      <c r="C5" s="93" t="s">
        <v>3</v>
      </c>
      <c r="D5" s="94"/>
      <c r="E5" s="9" t="s">
        <v>4</v>
      </c>
      <c r="F5" s="9" t="s">
        <v>5</v>
      </c>
      <c r="G5" s="9" t="s">
        <v>6</v>
      </c>
      <c r="H5" s="9" t="s">
        <v>7</v>
      </c>
      <c r="I5" s="9" t="s">
        <v>8</v>
      </c>
      <c r="J5" s="9" t="s">
        <v>9</v>
      </c>
      <c r="K5" s="40" t="s">
        <v>135</v>
      </c>
      <c r="L5" s="40" t="s">
        <v>136</v>
      </c>
      <c r="M5" s="40" t="s">
        <v>137</v>
      </c>
      <c r="N5" s="40" t="s">
        <v>135</v>
      </c>
      <c r="O5" s="40" t="s">
        <v>136</v>
      </c>
      <c r="P5" s="40" t="s">
        <v>137</v>
      </c>
      <c r="Q5" s="13" t="s">
        <v>106</v>
      </c>
      <c r="R5" s="13" t="s">
        <v>107</v>
      </c>
      <c r="S5" s="13" t="s">
        <v>108</v>
      </c>
    </row>
    <row r="6" spans="1:19" ht="50.25" customHeight="1">
      <c r="A6" s="5" t="s">
        <v>28</v>
      </c>
      <c r="B6" s="2" t="s">
        <v>98</v>
      </c>
      <c r="C6" s="95" t="s">
        <v>85</v>
      </c>
      <c r="D6" s="96"/>
      <c r="E6" s="3" t="s">
        <v>99</v>
      </c>
      <c r="F6" s="3" t="s">
        <v>13</v>
      </c>
      <c r="G6" s="3" t="s">
        <v>14</v>
      </c>
      <c r="H6" s="8" t="s">
        <v>100</v>
      </c>
      <c r="I6" s="6">
        <v>50</v>
      </c>
      <c r="J6" s="5" t="s">
        <v>101</v>
      </c>
      <c r="K6" s="5">
        <v>132035</v>
      </c>
      <c r="L6" s="5">
        <v>37369</v>
      </c>
      <c r="M6" s="5">
        <v>26917</v>
      </c>
      <c r="N6" s="5">
        <v>132035</v>
      </c>
      <c r="O6" s="5">
        <v>37369</v>
      </c>
      <c r="P6" s="5">
        <v>26917</v>
      </c>
      <c r="Q6" s="2" t="s">
        <v>109</v>
      </c>
      <c r="R6" s="14" t="s">
        <v>110</v>
      </c>
      <c r="S6" s="2" t="s">
        <v>111</v>
      </c>
    </row>
    <row r="8" spans="1:19">
      <c r="B8" s="37" t="s">
        <v>120</v>
      </c>
      <c r="C8" s="47">
        <v>50</v>
      </c>
      <c r="D8" s="55" t="s">
        <v>123</v>
      </c>
    </row>
    <row r="9" spans="1:19" ht="31.5" customHeight="1">
      <c r="B9" s="78" t="s">
        <v>146</v>
      </c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9" t="s">
        <v>124</v>
      </c>
      <c r="P9" s="79"/>
      <c r="Q9" s="79"/>
      <c r="R9" s="79"/>
      <c r="S9" s="28"/>
    </row>
    <row r="10" spans="1:19" ht="19.5" customHeight="1">
      <c r="B10" s="28" t="s">
        <v>138</v>
      </c>
      <c r="D10" s="60"/>
      <c r="E10" s="60">
        <v>132035</v>
      </c>
      <c r="F10" s="55" t="s">
        <v>123</v>
      </c>
      <c r="H10" s="28"/>
      <c r="I10" s="28"/>
      <c r="J10" s="78"/>
      <c r="K10" s="78"/>
      <c r="M10" s="56"/>
      <c r="N10" s="57"/>
      <c r="O10" s="78" t="s">
        <v>138</v>
      </c>
      <c r="P10" s="78"/>
      <c r="Q10" s="60"/>
      <c r="R10" s="60">
        <v>132035</v>
      </c>
      <c r="S10" s="55" t="s">
        <v>123</v>
      </c>
    </row>
    <row r="11" spans="1:19">
      <c r="B11" s="37" t="s">
        <v>139</v>
      </c>
      <c r="D11" s="54"/>
      <c r="E11" s="54">
        <v>37369</v>
      </c>
      <c r="F11" s="55" t="s">
        <v>123</v>
      </c>
      <c r="G11" s="37"/>
      <c r="H11" s="37"/>
      <c r="I11" s="37"/>
      <c r="J11" s="37"/>
      <c r="M11" s="56"/>
      <c r="N11" s="57"/>
      <c r="O11" s="37" t="s">
        <v>139</v>
      </c>
      <c r="Q11" s="54"/>
      <c r="R11" s="54">
        <v>37369</v>
      </c>
      <c r="S11" s="55" t="s">
        <v>123</v>
      </c>
    </row>
    <row r="12" spans="1:19" ht="17.25" customHeight="1">
      <c r="B12" s="37" t="s">
        <v>140</v>
      </c>
      <c r="D12" s="54"/>
      <c r="E12" s="54">
        <v>26917</v>
      </c>
      <c r="F12" s="55" t="s">
        <v>123</v>
      </c>
      <c r="G12" s="37"/>
      <c r="H12" s="37"/>
      <c r="I12" s="37"/>
      <c r="J12" s="37"/>
      <c r="M12" s="56"/>
      <c r="N12" s="57"/>
      <c r="O12" s="37" t="s">
        <v>140</v>
      </c>
      <c r="Q12" s="54"/>
      <c r="R12" s="54">
        <v>26917</v>
      </c>
      <c r="S12" s="55" t="s">
        <v>123</v>
      </c>
    </row>
    <row r="14" spans="1:19" ht="15" customHeight="1"/>
    <row r="15" spans="1:19" ht="21" customHeight="1">
      <c r="B15" s="78" t="s">
        <v>125</v>
      </c>
      <c r="C15" s="78"/>
      <c r="D15" s="78"/>
      <c r="E15" s="78"/>
      <c r="F15" s="78"/>
      <c r="G15" s="78"/>
      <c r="H15" s="78"/>
      <c r="I15" s="78"/>
    </row>
    <row r="16" spans="1:19" ht="16.5" customHeight="1">
      <c r="B16" s="78" t="s">
        <v>138</v>
      </c>
      <c r="C16" s="78"/>
      <c r="D16" s="60"/>
      <c r="E16" s="55">
        <f>E10*2</f>
        <v>264070</v>
      </c>
      <c r="F16" s="55" t="s">
        <v>123</v>
      </c>
    </row>
    <row r="17" spans="2:6" ht="18" customHeight="1">
      <c r="B17" s="37" t="s">
        <v>139</v>
      </c>
      <c r="D17" s="54"/>
      <c r="E17" s="55">
        <f>E11*2</f>
        <v>74738</v>
      </c>
      <c r="F17" s="55" t="s">
        <v>123</v>
      </c>
    </row>
    <row r="18" spans="2:6" ht="18.75" customHeight="1">
      <c r="B18" s="37" t="s">
        <v>140</v>
      </c>
      <c r="D18" s="54"/>
      <c r="E18" s="55">
        <f>E12*2</f>
        <v>53834</v>
      </c>
      <c r="F18" s="55" t="s">
        <v>123</v>
      </c>
    </row>
  </sheetData>
  <mergeCells count="13">
    <mergeCell ref="B15:I15"/>
    <mergeCell ref="B16:C16"/>
    <mergeCell ref="J10:K10"/>
    <mergeCell ref="C5:D5"/>
    <mergeCell ref="C6:D6"/>
    <mergeCell ref="B9:N9"/>
    <mergeCell ref="A2:H2"/>
    <mergeCell ref="O9:R9"/>
    <mergeCell ref="O10:P10"/>
    <mergeCell ref="K3:M4"/>
    <mergeCell ref="N3:P4"/>
    <mergeCell ref="Q3:S3"/>
    <mergeCell ref="Q4:S4"/>
  </mergeCells>
  <pageMargins left="0.7" right="0.7" top="0.75" bottom="0.75" header="0.3" footer="0.3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Taryfa C11 i G11</vt:lpstr>
      <vt:lpstr>Taryfa C12A</vt:lpstr>
      <vt:lpstr>Taryfa C23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Sylwia</dc:creator>
  <cp:lastModifiedBy>User</cp:lastModifiedBy>
  <cp:lastPrinted>2019-10-04T06:43:02Z</cp:lastPrinted>
  <dcterms:created xsi:type="dcterms:W3CDTF">2019-09-05T05:40:22Z</dcterms:created>
  <dcterms:modified xsi:type="dcterms:W3CDTF">2019-11-21T12:52:37Z</dcterms:modified>
</cp:coreProperties>
</file>